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Sheet1!$A$2:$F$156</definedName>
  </definedNames>
  <calcPr calcId="125725"/>
</workbook>
</file>

<file path=xl/calcChain.xml><?xml version="1.0" encoding="utf-8"?>
<calcChain xmlns="http://schemas.openxmlformats.org/spreadsheetml/2006/main">
  <c r="E162" i="1"/>
  <c r="C162"/>
  <c r="G3" l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C163" l="1"/>
  <c r="G157"/>
  <c r="G158" s="1"/>
  <c r="G159" s="1"/>
  <c r="G160" s="1"/>
  <c r="G161" s="1"/>
</calcChain>
</file>

<file path=xl/sharedStrings.xml><?xml version="1.0" encoding="utf-8"?>
<sst xmlns="http://schemas.openxmlformats.org/spreadsheetml/2006/main" count="181" uniqueCount="29">
  <si>
    <t>Baraka Kültür Merkezi Gelir-Gider Çizelgesi</t>
  </si>
  <si>
    <t>TARİH</t>
  </si>
  <si>
    <t>AÇIKLAMA</t>
  </si>
  <si>
    <t>GİDER</t>
  </si>
  <si>
    <t>GELİR</t>
  </si>
  <si>
    <t>Devreden</t>
  </si>
  <si>
    <t>Telefon</t>
  </si>
  <si>
    <t>Aidat</t>
  </si>
  <si>
    <t>Bağış</t>
  </si>
  <si>
    <t>Büfe</t>
  </si>
  <si>
    <t>Elektrik</t>
  </si>
  <si>
    <t>Argasdi</t>
  </si>
  <si>
    <t>bağış</t>
  </si>
  <si>
    <t>Toplam</t>
  </si>
  <si>
    <t>Bakiye</t>
  </si>
  <si>
    <t>aidat</t>
  </si>
  <si>
    <t>Belediye</t>
  </si>
  <si>
    <t>Kredi Taksit</t>
  </si>
  <si>
    <t>Banka Masraf</t>
  </si>
  <si>
    <t>Etkinlik</t>
  </si>
  <si>
    <t>Derneklere Yardım Tüzüğü</t>
  </si>
  <si>
    <t>Demirbaş Alımı</t>
  </si>
  <si>
    <t>İdari Gider</t>
  </si>
  <si>
    <t>Demirbaş alımı</t>
  </si>
  <si>
    <t>Demirbaş Tamirat</t>
  </si>
  <si>
    <t>Eylem</t>
  </si>
  <si>
    <t>Avukat Masrafı</t>
  </si>
  <si>
    <t>Isınma Masrafı</t>
  </si>
  <si>
    <t>"</t>
  </si>
</sst>
</file>

<file path=xl/styles.xml><?xml version="1.0" encoding="utf-8"?>
<styleSheet xmlns="http://schemas.openxmlformats.org/spreadsheetml/2006/main">
  <numFmts count="3">
    <numFmt numFmtId="164" formatCode="#,##0\ &quot;TL&quot;"/>
    <numFmt numFmtId="165" formatCode="#,##0.00\ &quot;YTL&quot;"/>
    <numFmt numFmtId="166" formatCode="#,##0.00\ &quot;TL&quot;"/>
  </numFmts>
  <fonts count="12">
    <font>
      <sz val="11"/>
      <color theme="1"/>
      <name val="Calibri"/>
      <family val="2"/>
      <charset val="162"/>
      <scheme val="minor"/>
    </font>
    <font>
      <sz val="18"/>
      <name val="Comic Sans MS"/>
      <family val="4"/>
    </font>
    <font>
      <sz val="10"/>
      <color indexed="9"/>
      <name val="Arial"/>
      <family val="2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sz val="8"/>
      <name val="Comic Sans MS"/>
      <family val="4"/>
      <charset val="162"/>
    </font>
    <font>
      <b/>
      <sz val="10"/>
      <name val="Arial"/>
      <family val="2"/>
      <charset val="162"/>
    </font>
    <font>
      <b/>
      <sz val="8"/>
      <name val="Comic Sans MS"/>
      <family val="4"/>
      <charset val="162"/>
    </font>
    <font>
      <b/>
      <sz val="8"/>
      <color indexed="10"/>
      <name val="Comic Sans MS"/>
      <family val="4"/>
      <charset val="162"/>
    </font>
    <font>
      <b/>
      <sz val="10"/>
      <name val="Comic Sans MS"/>
      <family val="4"/>
      <charset val="162"/>
    </font>
    <font>
      <sz val="10"/>
      <color indexed="10"/>
      <name val="Arial"/>
      <family val="2"/>
      <charset val="162"/>
    </font>
    <font>
      <sz val="1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0" xfId="0" applyFont="1" applyFill="1"/>
    <xf numFmtId="0" fontId="3" fillId="4" borderId="0" xfId="0" applyFont="1" applyFill="1" applyAlignment="1">
      <alignment horizontal="right"/>
    </xf>
    <xf numFmtId="0" fontId="3" fillId="4" borderId="0" xfId="0" applyFont="1" applyFill="1" applyAlignment="1"/>
    <xf numFmtId="164" fontId="3" fillId="4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5" fontId="2" fillId="3" borderId="0" xfId="0" applyNumberFormat="1" applyFont="1" applyFill="1"/>
    <xf numFmtId="14" fontId="4" fillId="6" borderId="0" xfId="0" applyNumberFormat="1" applyFont="1" applyFill="1" applyAlignment="1">
      <alignment horizontal="right"/>
    </xf>
    <xf numFmtId="0" fontId="5" fillId="7" borderId="0" xfId="0" applyFont="1" applyFill="1" applyAlignment="1"/>
    <xf numFmtId="166" fontId="4" fillId="8" borderId="0" xfId="0" applyNumberFormat="1" applyFont="1" applyFill="1" applyAlignment="1">
      <alignment horizontal="right"/>
    </xf>
    <xf numFmtId="0" fontId="4" fillId="5" borderId="0" xfId="0" applyFont="1" applyFill="1"/>
    <xf numFmtId="166" fontId="6" fillId="8" borderId="0" xfId="0" applyNumberFormat="1" applyFont="1" applyFill="1" applyAlignment="1">
      <alignment horizontal="right"/>
    </xf>
    <xf numFmtId="0" fontId="7" fillId="7" borderId="0" xfId="0" applyFont="1" applyFill="1" applyAlignment="1">
      <alignment horizontal="right"/>
    </xf>
    <xf numFmtId="166" fontId="2" fillId="3" borderId="0" xfId="0" applyNumberFormat="1" applyFont="1" applyFill="1"/>
    <xf numFmtId="0" fontId="8" fillId="7" borderId="0" xfId="0" applyFont="1" applyFill="1" applyAlignment="1"/>
    <xf numFmtId="166" fontId="0" fillId="8" borderId="0" xfId="0" applyNumberFormat="1" applyFill="1" applyAlignment="1">
      <alignment horizontal="right"/>
    </xf>
    <xf numFmtId="0" fontId="5" fillId="7" borderId="0" xfId="0" applyFont="1" applyFill="1" applyAlignment="1">
      <alignment horizontal="right"/>
    </xf>
    <xf numFmtId="0" fontId="0" fillId="5" borderId="0" xfId="0" applyFill="1"/>
    <xf numFmtId="0" fontId="0" fillId="0" borderId="0" xfId="0" applyFill="1"/>
    <xf numFmtId="0" fontId="5" fillId="7" borderId="0" xfId="0" applyFont="1" applyFill="1" applyAlignment="1">
      <alignment horizontal="left"/>
    </xf>
    <xf numFmtId="166" fontId="3" fillId="4" borderId="0" xfId="0" applyNumberFormat="1" applyFont="1" applyFill="1" applyAlignment="1">
      <alignment horizontal="right"/>
    </xf>
    <xf numFmtId="0" fontId="3" fillId="5" borderId="0" xfId="0" applyFont="1" applyFill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0" fillId="3" borderId="0" xfId="0" applyFill="1" applyAlignment="1"/>
    <xf numFmtId="164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7" borderId="0" xfId="0" applyFill="1" applyAlignment="1"/>
    <xf numFmtId="164" fontId="0" fillId="8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0" fontId="4" fillId="7" borderId="0" xfId="0" applyFont="1" applyFill="1" applyAlignment="1"/>
    <xf numFmtId="165" fontId="4" fillId="8" borderId="0" xfId="0" applyNumberFormat="1" applyFont="1" applyFill="1" applyAlignment="1">
      <alignment horizontal="right"/>
    </xf>
    <xf numFmtId="0" fontId="4" fillId="7" borderId="0" xfId="0" applyFont="1" applyFill="1" applyAlignment="1">
      <alignment horizontal="right"/>
    </xf>
    <xf numFmtId="165" fontId="10" fillId="8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165" fontId="0" fillId="8" borderId="0" xfId="0" applyNumberFormat="1" applyFill="1" applyAlignment="1">
      <alignment horizontal="right"/>
    </xf>
    <xf numFmtId="165" fontId="3" fillId="4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/>
    <xf numFmtId="0" fontId="0" fillId="0" borderId="0" xfId="0" applyFill="1" applyAlignment="1">
      <alignment horizontal="right"/>
    </xf>
    <xf numFmtId="0" fontId="0" fillId="8" borderId="0" xfId="0" applyFill="1" applyAlignment="1">
      <alignment horizontal="right"/>
    </xf>
    <xf numFmtId="166" fontId="4" fillId="9" borderId="0" xfId="0" applyNumberFormat="1" applyFont="1" applyFill="1" applyAlignment="1">
      <alignment horizontal="right"/>
    </xf>
    <xf numFmtId="166" fontId="11" fillId="8" borderId="0" xfId="0" applyNumberFormat="1" applyFont="1" applyFill="1" applyAlignment="1">
      <alignment horizontal="right"/>
    </xf>
    <xf numFmtId="0" fontId="11" fillId="5" borderId="0" xfId="0" applyFont="1" applyFill="1"/>
    <xf numFmtId="166" fontId="11" fillId="9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3" fillId="4" borderId="0" xfId="0" applyFont="1" applyFill="1" applyAlignment="1">
      <alignment horizontal="right" vertical="center"/>
    </xf>
    <xf numFmtId="166" fontId="9" fillId="6" borderId="0" xfId="0" applyNumberFormat="1" applyFont="1" applyFill="1" applyAlignment="1">
      <alignment horizontal="center" vertical="center"/>
    </xf>
    <xf numFmtId="165" fontId="3" fillId="6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42</xdr:row>
      <xdr:rowOff>0</xdr:rowOff>
    </xdr:from>
    <xdr:to>
      <xdr:col>7</xdr:col>
      <xdr:colOff>9525</xdr:colOff>
      <xdr:row>42</xdr:row>
      <xdr:rowOff>9525</xdr:rowOff>
    </xdr:to>
    <xdr:pic>
      <xdr:nvPicPr>
        <xdr:cNvPr id="2" name="Picture 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7610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43</xdr:row>
      <xdr:rowOff>19050</xdr:rowOff>
    </xdr:to>
    <xdr:pic>
      <xdr:nvPicPr>
        <xdr:cNvPr id="3" name="Picture 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77819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4" name="Picture 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795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5" name="Picture 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795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6" name="Picture 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795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7" name="Picture 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795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8" name="Picture 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391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9" name="Picture 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391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9525</xdr:colOff>
      <xdr:row>77</xdr:row>
      <xdr:rowOff>9525</xdr:rowOff>
    </xdr:to>
    <xdr:pic>
      <xdr:nvPicPr>
        <xdr:cNvPr id="10" name="Picture 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3696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1" name="Picture 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386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2" name="Picture 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386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3" name="Picture 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386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4" name="Picture 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386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15" name="Picture 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1023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16" name="Picture 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1023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17" name="Picture 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422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18" name="Picture 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422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19" name="Picture 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422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20" name="Picture 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422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21" name="Picture 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10582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22" name="Picture 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10582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3" name="Picture 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456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4" name="Picture 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456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5" name="Picture 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456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6" name="Picture 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456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7" name="Picture 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1456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8" name="Picture 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1456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29" name="Picture 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490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0" name="Picture 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490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1" name="Picture 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490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32" name="Picture 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33" name="Picture 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26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34" name="Picture 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26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35" name="Picture 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525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36" name="Picture 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525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37" name="Picture 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525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38" name="Picture 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39" name="Picture 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60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40" name="Picture 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60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41" name="Picture 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5611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42" name="Picture 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5611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43" name="Picture 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5611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44" name="Picture 11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45" name="Picture 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95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46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95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47" name="Picture 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596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48" name="Picture 12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596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49" name="Picture 1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1596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0" name="Picture 1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22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51" name="Picture 1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082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52" name="Picture 1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082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9525</xdr:colOff>
      <xdr:row>125</xdr:row>
      <xdr:rowOff>9525</xdr:rowOff>
    </xdr:to>
    <xdr:pic>
      <xdr:nvPicPr>
        <xdr:cNvPr id="53" name="Picture 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04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4" name="Picture 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22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5" name="Picture 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22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6" name="Picture 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22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7" name="Picture 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22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58" name="Picture 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082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59" name="Picture 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082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60" name="Picture 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57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61" name="Picture 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57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62" name="Picture 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57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63" name="Picture 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57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64" name="Picture 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065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65" name="Picture 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065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66" name="Picture 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91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67" name="Picture 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91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68" name="Picture 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91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69" name="Picture 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291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9525</xdr:colOff>
      <xdr:row>157</xdr:row>
      <xdr:rowOff>9525</xdr:rowOff>
    </xdr:to>
    <xdr:pic>
      <xdr:nvPicPr>
        <xdr:cNvPr id="70" name="Picture 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002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9525</xdr:colOff>
      <xdr:row>157</xdr:row>
      <xdr:rowOff>9525</xdr:rowOff>
    </xdr:to>
    <xdr:pic>
      <xdr:nvPicPr>
        <xdr:cNvPr id="71" name="Picture 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002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72" name="Picture 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326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73" name="Picture 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326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74" name="Picture 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326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75" name="Picture 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360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76" name="Picture 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360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77" name="Picture 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360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78" name="Picture 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395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79" name="Picture 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395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80" name="Picture 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395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9525</xdr:colOff>
      <xdr:row>157</xdr:row>
      <xdr:rowOff>9525</xdr:rowOff>
    </xdr:to>
    <xdr:pic>
      <xdr:nvPicPr>
        <xdr:cNvPr id="81" name="Picture 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430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9525</xdr:colOff>
      <xdr:row>157</xdr:row>
      <xdr:rowOff>9525</xdr:rowOff>
    </xdr:to>
    <xdr:pic>
      <xdr:nvPicPr>
        <xdr:cNvPr id="82" name="Picture 12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430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9525</xdr:colOff>
      <xdr:row>157</xdr:row>
      <xdr:rowOff>9525</xdr:rowOff>
    </xdr:to>
    <xdr:pic>
      <xdr:nvPicPr>
        <xdr:cNvPr id="83" name="Picture 1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43700" y="2430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9525</xdr:colOff>
      <xdr:row>123</xdr:row>
      <xdr:rowOff>9525</xdr:rowOff>
    </xdr:to>
    <xdr:pic>
      <xdr:nvPicPr>
        <xdr:cNvPr id="84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69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9525</xdr:colOff>
      <xdr:row>121</xdr:row>
      <xdr:rowOff>9525</xdr:rowOff>
    </xdr:to>
    <xdr:pic>
      <xdr:nvPicPr>
        <xdr:cNvPr id="85" name="Picture 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345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9525</xdr:colOff>
      <xdr:row>121</xdr:row>
      <xdr:rowOff>9525</xdr:rowOff>
    </xdr:to>
    <xdr:pic>
      <xdr:nvPicPr>
        <xdr:cNvPr id="86" name="Picture 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345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9525</xdr:colOff>
      <xdr:row>123</xdr:row>
      <xdr:rowOff>9525</xdr:rowOff>
    </xdr:to>
    <xdr:pic>
      <xdr:nvPicPr>
        <xdr:cNvPr id="87" name="Picture 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69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9525</xdr:colOff>
      <xdr:row>123</xdr:row>
      <xdr:rowOff>9525</xdr:rowOff>
    </xdr:to>
    <xdr:pic>
      <xdr:nvPicPr>
        <xdr:cNvPr id="88" name="Picture 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69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9525</xdr:colOff>
      <xdr:row>125</xdr:row>
      <xdr:rowOff>9525</xdr:rowOff>
    </xdr:to>
    <xdr:pic>
      <xdr:nvPicPr>
        <xdr:cNvPr id="89" name="Picture 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04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9525</xdr:colOff>
      <xdr:row>125</xdr:row>
      <xdr:rowOff>9525</xdr:rowOff>
    </xdr:to>
    <xdr:pic>
      <xdr:nvPicPr>
        <xdr:cNvPr id="90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04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120</xdr:row>
      <xdr:rowOff>0</xdr:rowOff>
    </xdr:from>
    <xdr:to>
      <xdr:col>7</xdr:col>
      <xdr:colOff>9525</xdr:colOff>
      <xdr:row>120</xdr:row>
      <xdr:rowOff>9525</xdr:rowOff>
    </xdr:to>
    <xdr:pic>
      <xdr:nvPicPr>
        <xdr:cNvPr id="91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17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9525</xdr:colOff>
      <xdr:row>121</xdr:row>
      <xdr:rowOff>9525</xdr:rowOff>
    </xdr:to>
    <xdr:pic>
      <xdr:nvPicPr>
        <xdr:cNvPr id="92" name="Picture 10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345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9525</xdr:colOff>
      <xdr:row>121</xdr:row>
      <xdr:rowOff>9525</xdr:rowOff>
    </xdr:to>
    <xdr:pic>
      <xdr:nvPicPr>
        <xdr:cNvPr id="93" name="Picture 10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345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9525</xdr:colOff>
      <xdr:row>121</xdr:row>
      <xdr:rowOff>9525</xdr:rowOff>
    </xdr:to>
    <xdr:pic>
      <xdr:nvPicPr>
        <xdr:cNvPr id="94" name="Picture 10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345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9525</xdr:colOff>
      <xdr:row>121</xdr:row>
      <xdr:rowOff>9525</xdr:rowOff>
    </xdr:to>
    <xdr:pic>
      <xdr:nvPicPr>
        <xdr:cNvPr id="95" name="Picture 10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345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9525</xdr:colOff>
      <xdr:row>121</xdr:row>
      <xdr:rowOff>9525</xdr:rowOff>
    </xdr:to>
    <xdr:pic>
      <xdr:nvPicPr>
        <xdr:cNvPr id="96" name="Picture 102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345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121</xdr:row>
      <xdr:rowOff>0</xdr:rowOff>
    </xdr:from>
    <xdr:to>
      <xdr:col>7</xdr:col>
      <xdr:colOff>9525</xdr:colOff>
      <xdr:row>121</xdr:row>
      <xdr:rowOff>9525</xdr:rowOff>
    </xdr:to>
    <xdr:pic>
      <xdr:nvPicPr>
        <xdr:cNvPr id="97" name="Picture 102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345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9525</xdr:colOff>
      <xdr:row>123</xdr:row>
      <xdr:rowOff>9525</xdr:rowOff>
    </xdr:to>
    <xdr:pic>
      <xdr:nvPicPr>
        <xdr:cNvPr id="98" name="Picture 103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69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9525</xdr:colOff>
      <xdr:row>123</xdr:row>
      <xdr:rowOff>9525</xdr:rowOff>
    </xdr:to>
    <xdr:pic>
      <xdr:nvPicPr>
        <xdr:cNvPr id="99" name="Picture 103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69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9525</xdr:colOff>
      <xdr:row>123</xdr:row>
      <xdr:rowOff>9525</xdr:rowOff>
    </xdr:to>
    <xdr:pic>
      <xdr:nvPicPr>
        <xdr:cNvPr id="100" name="Picture 103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69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9525</xdr:colOff>
      <xdr:row>123</xdr:row>
      <xdr:rowOff>9525</xdr:rowOff>
    </xdr:to>
    <xdr:pic>
      <xdr:nvPicPr>
        <xdr:cNvPr id="101" name="Picture 103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69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9525</xdr:colOff>
      <xdr:row>123</xdr:row>
      <xdr:rowOff>9525</xdr:rowOff>
    </xdr:to>
    <xdr:pic>
      <xdr:nvPicPr>
        <xdr:cNvPr id="102" name="Picture 103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69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9525</xdr:colOff>
      <xdr:row>123</xdr:row>
      <xdr:rowOff>9525</xdr:rowOff>
    </xdr:to>
    <xdr:pic>
      <xdr:nvPicPr>
        <xdr:cNvPr id="103" name="Picture 103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169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9525</xdr:colOff>
      <xdr:row>125</xdr:row>
      <xdr:rowOff>9525</xdr:rowOff>
    </xdr:to>
    <xdr:pic>
      <xdr:nvPicPr>
        <xdr:cNvPr id="104" name="Picture 103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04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9525</xdr:colOff>
      <xdr:row>125</xdr:row>
      <xdr:rowOff>9525</xdr:rowOff>
    </xdr:to>
    <xdr:pic>
      <xdr:nvPicPr>
        <xdr:cNvPr id="105" name="Picture 103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04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9525</xdr:colOff>
      <xdr:row>125</xdr:row>
      <xdr:rowOff>9525</xdr:rowOff>
    </xdr:to>
    <xdr:pic>
      <xdr:nvPicPr>
        <xdr:cNvPr id="106" name="Picture 103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04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9525</xdr:colOff>
      <xdr:row>125</xdr:row>
      <xdr:rowOff>9525</xdr:rowOff>
    </xdr:to>
    <xdr:pic>
      <xdr:nvPicPr>
        <xdr:cNvPr id="107" name="Picture 103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04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9525</xdr:colOff>
      <xdr:row>125</xdr:row>
      <xdr:rowOff>9525</xdr:rowOff>
    </xdr:to>
    <xdr:pic>
      <xdr:nvPicPr>
        <xdr:cNvPr id="108" name="Picture 104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04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9525</xdr:colOff>
      <xdr:row>125</xdr:row>
      <xdr:rowOff>9525</xdr:rowOff>
    </xdr:to>
    <xdr:pic>
      <xdr:nvPicPr>
        <xdr:cNvPr id="109" name="Picture 104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04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110" name="Picture 104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39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111" name="Picture 104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39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112" name="Picture 104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39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113" name="Picture 104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39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114" name="Picture 104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39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115" name="Picture 104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39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116" name="Picture 104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74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117" name="Picture 104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74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118" name="Picture 105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74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119" name="Picture 105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74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120" name="Picture 105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74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121" name="Picture 10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74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122" name="Picture 10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08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123" name="Picture 10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08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124" name="Picture 10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08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125" name="Picture 10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08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126" name="Picture 10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08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127" name="Picture 10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08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128" name="Picture 10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43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129" name="Picture 10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43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130" name="Picture 10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43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131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43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132" name="Picture 10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43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133" name="Picture 10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43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134" name="Picture 10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135" name="Picture 10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136" name="Picture 106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137" name="Picture 106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138" name="Picture 107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139" name="Picture 107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40" name="Picture 10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41" name="Picture 10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42" name="Picture 10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43" name="Picture 10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44" name="Picture 10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45" name="Picture 10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146" name="Picture 107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147" name="Picture 107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148" name="Picture 108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149" name="Picture 108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150" name="Picture 10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151" name="Picture 10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152" name="Picture 10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153" name="Picture 10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154" name="Picture 10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155" name="Picture 10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156" name="Picture 108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157" name="Picture 108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158" name="Picture 109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159" name="Picture 109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160" name="Picture 10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161" name="Picture 10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162" name="Picture 10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163" name="Picture 10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164" name="Picture 10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165" name="Picture 10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166" name="Picture 109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167" name="Picture 109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168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169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170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171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172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173" name="Picture 1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174" name="Picture 1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175" name="Picture 1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76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77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78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79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80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81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82" name="Picture 1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83" name="Picture 111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84" name="Picture 1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85" name="Picture 1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86" name="Picture 111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87" name="Picture 111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88" name="Picture 112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89" name="Picture 112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90" name="Picture 1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91" name="Picture 112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92" name="Picture 11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93" name="Picture 11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95250</xdr:rowOff>
    </xdr:to>
    <xdr:pic>
      <xdr:nvPicPr>
        <xdr:cNvPr id="194" name="Picture 11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195" name="Picture 10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19050</xdr:rowOff>
    </xdr:to>
    <xdr:pic>
      <xdr:nvPicPr>
        <xdr:cNvPr id="196" name="Picture 10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955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97" name="Picture 10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98" name="Picture 10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199" name="Picture 102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00" name="Picture 102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01" name="Picture 103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02" name="Picture 103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203" name="Picture 103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67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204" name="Picture 103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205" name="Picture 103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39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206" name="Picture 103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39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207" name="Picture 103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39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208" name="Picture 103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39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209" name="Picture 103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39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210" name="Picture 103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211" name="Picture 104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74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212" name="Picture 104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74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213" name="Picture 104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74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214" name="Picture 104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74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215" name="Picture 104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274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216" name="Picture 104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217" name="Picture 104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08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218" name="Picture 104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08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219" name="Picture 104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08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220" name="Picture 104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08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221" name="Picture 105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08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222" name="Picture 105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223" name="Picture 105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43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224" name="Picture 10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43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225" name="Picture 10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43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226" name="Picture 10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43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152</xdr:row>
      <xdr:rowOff>9525</xdr:rowOff>
    </xdr:to>
    <xdr:pic>
      <xdr:nvPicPr>
        <xdr:cNvPr id="227" name="Picture 10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43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228" name="Picture 10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229" name="Picture 10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230" name="Picture 10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231" name="Picture 10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232" name="Picture 10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233" name="Picture 10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377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34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35" name="Picture 10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36" name="Picture 10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37" name="Picture 10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38" name="Picture 10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39" name="Picture 106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413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40" name="Picture 106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241" name="Picture 107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242" name="Picture 107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243" name="Picture 10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244" name="Picture 10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245" name="Picture 10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58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46" name="Picture 10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247" name="Picture 10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248" name="Picture 10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249" name="Picture 107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250" name="Picture 107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149</xdr:row>
      <xdr:rowOff>0</xdr:rowOff>
    </xdr:from>
    <xdr:to>
      <xdr:col>7</xdr:col>
      <xdr:colOff>9525</xdr:colOff>
      <xdr:row>149</xdr:row>
      <xdr:rowOff>9525</xdr:rowOff>
    </xdr:to>
    <xdr:pic>
      <xdr:nvPicPr>
        <xdr:cNvPr id="251" name="Picture 108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19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52" name="Picture 108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253" name="Picture 10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254" name="Picture 10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255" name="Picture 10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256" name="Picture 10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257" name="Picture 10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5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58" name="Picture 10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259" name="Picture 108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260" name="Picture 108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261" name="Picture 109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262" name="Picture 109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263" name="Picture 10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688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0</xdr:rowOff>
    </xdr:to>
    <xdr:pic>
      <xdr:nvPicPr>
        <xdr:cNvPr id="264" name="Picture 10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265" name="Picture 10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266" name="Picture 10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267" name="Picture 10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268" name="Picture 10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269" name="Picture 109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23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70" name="Picture 109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71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72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73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74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75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76" name="Picture 1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77" name="Picture 1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78" name="Picture 1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79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80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81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82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83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84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85" name="Picture 1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86" name="Picture 111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287" name="Picture 1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0</xdr:rowOff>
    </xdr:to>
    <xdr:pic>
      <xdr:nvPicPr>
        <xdr:cNvPr id="288" name="Picture 1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0</xdr:rowOff>
    </xdr:to>
    <xdr:pic>
      <xdr:nvPicPr>
        <xdr:cNvPr id="289" name="Picture 111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0</xdr:rowOff>
    </xdr:to>
    <xdr:pic>
      <xdr:nvPicPr>
        <xdr:cNvPr id="290" name="Picture 111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0</xdr:rowOff>
    </xdr:to>
    <xdr:pic>
      <xdr:nvPicPr>
        <xdr:cNvPr id="291" name="Picture 112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0</xdr:rowOff>
    </xdr:to>
    <xdr:pic>
      <xdr:nvPicPr>
        <xdr:cNvPr id="292" name="Picture 112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0</xdr:rowOff>
    </xdr:to>
    <xdr:pic>
      <xdr:nvPicPr>
        <xdr:cNvPr id="293" name="Picture 1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sp macro="" textlink="">
      <xdr:nvSpPr>
        <xdr:cNvPr id="294" name="AutoShape 1024" descr="https://secure.koopbank.com/SPhERE/iBanking/koopBank/images/closer.gif"/>
        <xdr:cNvSpPr>
          <a:spLocks noChangeAspect="1" noChangeArrowheads="1"/>
        </xdr:cNvSpPr>
      </xdr:nvSpPr>
      <xdr:spPr bwMode="auto">
        <a:xfrm>
          <a:off x="754380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295" name="Picture 10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296" name="Picture 10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297" name="Picture 10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298" name="Picture 102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299" name="Picture 102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00" name="Picture 103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01" name="Picture 103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02" name="Picture 103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03" name="Picture 103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04" name="Picture 103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05" name="Picture 103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306" name="Picture 103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61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307" name="Picture 103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61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308" name="Picture 103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61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309" name="Picture 103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61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310" name="Picture 104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61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311" name="Picture 104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61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312" name="Picture 104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96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313" name="Picture 104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96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314" name="Picture 104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96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315" name="Picture 104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96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316" name="Picture 104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96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9525</xdr:colOff>
      <xdr:row>21</xdr:row>
      <xdr:rowOff>9525</xdr:rowOff>
    </xdr:to>
    <xdr:pic>
      <xdr:nvPicPr>
        <xdr:cNvPr id="317" name="Picture 104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96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318" name="Picture 104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305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319" name="Picture 104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305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320" name="Picture 105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305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321" name="Picture 105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305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322" name="Picture 105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305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23</xdr:row>
      <xdr:rowOff>9525</xdr:rowOff>
    </xdr:to>
    <xdr:pic>
      <xdr:nvPicPr>
        <xdr:cNvPr id="323" name="Picture 10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305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324" name="Picture 10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64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325" name="Picture 10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64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326" name="Picture 10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64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327" name="Picture 10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64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328" name="Picture 10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64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329" name="Picture 10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64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330" name="Picture 10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01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331" name="Picture 10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01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332" name="Picture 10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01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333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01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334" name="Picture 10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01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9525</xdr:colOff>
      <xdr:row>147</xdr:row>
      <xdr:rowOff>9525</xdr:rowOff>
    </xdr:to>
    <xdr:pic>
      <xdr:nvPicPr>
        <xdr:cNvPr id="335" name="Picture 10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01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336" name="Picture 10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79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337" name="Picture 10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79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338" name="Picture 106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79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339" name="Picture 106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79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340" name="Picture 107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79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341" name="Picture 107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379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342" name="Picture 10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13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343" name="Picture 10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13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344" name="Picture 10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13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345" name="Picture 10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13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346" name="Picture 10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13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9525</xdr:colOff>
      <xdr:row>22</xdr:row>
      <xdr:rowOff>9525</xdr:rowOff>
    </xdr:to>
    <xdr:pic>
      <xdr:nvPicPr>
        <xdr:cNvPr id="347" name="Picture 10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13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348" name="Picture 107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47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349" name="Picture 107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47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350" name="Picture 108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47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351" name="Picture 108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47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352" name="Picture 10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47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353" name="Picture 10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47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54" name="Picture 10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829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55" name="Picture 10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829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56" name="Picture 10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829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57" name="Picture 10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829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58" name="Picture 108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829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59" name="Picture 108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4829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60" name="Picture 109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18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61" name="Picture 109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18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62" name="Picture 10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18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63" name="Picture 10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18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64" name="Picture 10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18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65" name="Picture 10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18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66" name="Picture 10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52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67" name="Picture 10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52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68" name="Picture 109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52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69" name="Picture 109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52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70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52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371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52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72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86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73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86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74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86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75" name="Picture 1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86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76" name="Picture 1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86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377" name="Picture 1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86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378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21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379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21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380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21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381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21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382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21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383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21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84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85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86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87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88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89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90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91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92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93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94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395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274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396" name="Picture 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89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397" name="Picture 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89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sp macro="" textlink="">
      <xdr:nvSpPr>
        <xdr:cNvPr id="398" name="AutoShape 1024" descr="https://secure.koopbank.com/SPhERE/iBanking/koopBank/images/closer.gif"/>
        <xdr:cNvSpPr>
          <a:spLocks noChangeAspect="1" noChangeArrowheads="1"/>
        </xdr:cNvSpPr>
      </xdr:nvSpPr>
      <xdr:spPr bwMode="auto">
        <a:xfrm>
          <a:off x="7543800" y="7477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399" name="Picture 10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7477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400" name="Picture 10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7477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401" name="Picture 10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7477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402" name="Picture 102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7477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154</xdr:row>
      <xdr:rowOff>0</xdr:rowOff>
    </xdr:from>
    <xdr:to>
      <xdr:col>7</xdr:col>
      <xdr:colOff>9525</xdr:colOff>
      <xdr:row>154</xdr:row>
      <xdr:rowOff>9525</xdr:rowOff>
    </xdr:to>
    <xdr:pic>
      <xdr:nvPicPr>
        <xdr:cNvPr id="403" name="Picture 102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7477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404" name="Picture 103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785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405" name="Picture 103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785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406" name="Picture 103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785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407" name="Picture 103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785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408" name="Picture 103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785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9525</xdr:colOff>
      <xdr:row>156</xdr:row>
      <xdr:rowOff>9525</xdr:rowOff>
    </xdr:to>
    <xdr:pic>
      <xdr:nvPicPr>
        <xdr:cNvPr id="409" name="Picture 103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785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410" name="Picture 10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93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411" name="Picture 10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93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412" name="Picture 109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93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413" name="Picture 109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93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414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93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146</xdr:row>
      <xdr:rowOff>0</xdr:rowOff>
    </xdr:from>
    <xdr:to>
      <xdr:col>7</xdr:col>
      <xdr:colOff>9525</xdr:colOff>
      <xdr:row>146</xdr:row>
      <xdr:rowOff>9525</xdr:rowOff>
    </xdr:to>
    <xdr:pic>
      <xdr:nvPicPr>
        <xdr:cNvPr id="415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593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416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31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417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31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418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31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419" name="Picture 1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31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420" name="Picture 1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31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7</xdr:col>
      <xdr:colOff>9525</xdr:colOff>
      <xdr:row>148</xdr:row>
      <xdr:rowOff>9525</xdr:rowOff>
    </xdr:to>
    <xdr:pic>
      <xdr:nvPicPr>
        <xdr:cNvPr id="421" name="Picture 1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31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422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423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424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425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426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9525</xdr:colOff>
      <xdr:row>150</xdr:row>
      <xdr:rowOff>9525</xdr:rowOff>
    </xdr:to>
    <xdr:pic>
      <xdr:nvPicPr>
        <xdr:cNvPr id="427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670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4"/>
  <sheetViews>
    <sheetView tabSelected="1" workbookViewId="0">
      <selection activeCell="F157" sqref="F157"/>
    </sheetView>
  </sheetViews>
  <sheetFormatPr defaultRowHeight="15"/>
  <cols>
    <col min="1" max="1" width="10.85546875" style="40" customWidth="1"/>
    <col min="2" max="2" width="24.28515625" style="41" bestFit="1" customWidth="1"/>
    <col min="3" max="3" width="16.42578125" style="31" customWidth="1"/>
    <col min="4" max="4" width="1.140625" style="18" customWidth="1"/>
    <col min="5" max="5" width="15.5703125" style="43" customWidth="1"/>
    <col min="6" max="6" width="16.140625" style="42" customWidth="1"/>
    <col min="7" max="7" width="16.7109375" style="1" bestFit="1" customWidth="1"/>
    <col min="249" max="249" width="10.85546875" customWidth="1"/>
    <col min="250" max="250" width="24.28515625" bestFit="1" customWidth="1"/>
    <col min="251" max="251" width="16.42578125" customWidth="1"/>
    <col min="252" max="252" width="1.140625" customWidth="1"/>
    <col min="253" max="253" width="15.5703125" customWidth="1"/>
    <col min="254" max="254" width="16.140625" customWidth="1"/>
    <col min="255" max="255" width="16.7109375" bestFit="1" customWidth="1"/>
    <col min="256" max="256" width="12" bestFit="1" customWidth="1"/>
    <col min="257" max="257" width="10.140625" bestFit="1" customWidth="1"/>
    <col min="258" max="258" width="10" customWidth="1"/>
    <col min="259" max="259" width="10.140625" bestFit="1" customWidth="1"/>
    <col min="260" max="260" width="14.5703125" customWidth="1"/>
    <col min="505" max="505" width="10.85546875" customWidth="1"/>
    <col min="506" max="506" width="24.28515625" bestFit="1" customWidth="1"/>
    <col min="507" max="507" width="16.42578125" customWidth="1"/>
    <col min="508" max="508" width="1.140625" customWidth="1"/>
    <col min="509" max="509" width="15.5703125" customWidth="1"/>
    <col min="510" max="510" width="16.140625" customWidth="1"/>
    <col min="511" max="511" width="16.7109375" bestFit="1" customWidth="1"/>
    <col min="512" max="512" width="12" bestFit="1" customWidth="1"/>
    <col min="513" max="513" width="10.140625" bestFit="1" customWidth="1"/>
    <col min="514" max="514" width="10" customWidth="1"/>
    <col min="515" max="515" width="10.140625" bestFit="1" customWidth="1"/>
    <col min="516" max="516" width="14.5703125" customWidth="1"/>
    <col min="761" max="761" width="10.85546875" customWidth="1"/>
    <col min="762" max="762" width="24.28515625" bestFit="1" customWidth="1"/>
    <col min="763" max="763" width="16.42578125" customWidth="1"/>
    <col min="764" max="764" width="1.140625" customWidth="1"/>
    <col min="765" max="765" width="15.5703125" customWidth="1"/>
    <col min="766" max="766" width="16.140625" customWidth="1"/>
    <col min="767" max="767" width="16.7109375" bestFit="1" customWidth="1"/>
    <col min="768" max="768" width="12" bestFit="1" customWidth="1"/>
    <col min="769" max="769" width="10.140625" bestFit="1" customWidth="1"/>
    <col min="770" max="770" width="10" customWidth="1"/>
    <col min="771" max="771" width="10.140625" bestFit="1" customWidth="1"/>
    <col min="772" max="772" width="14.5703125" customWidth="1"/>
    <col min="1017" max="1017" width="10.85546875" customWidth="1"/>
    <col min="1018" max="1018" width="24.28515625" bestFit="1" customWidth="1"/>
    <col min="1019" max="1019" width="16.42578125" customWidth="1"/>
    <col min="1020" max="1020" width="1.140625" customWidth="1"/>
    <col min="1021" max="1021" width="15.5703125" customWidth="1"/>
    <col min="1022" max="1022" width="16.140625" customWidth="1"/>
    <col min="1023" max="1023" width="16.7109375" bestFit="1" customWidth="1"/>
    <col min="1024" max="1024" width="12" bestFit="1" customWidth="1"/>
    <col min="1025" max="1025" width="10.140625" bestFit="1" customWidth="1"/>
    <col min="1026" max="1026" width="10" customWidth="1"/>
    <col min="1027" max="1027" width="10.140625" bestFit="1" customWidth="1"/>
    <col min="1028" max="1028" width="14.5703125" customWidth="1"/>
    <col min="1273" max="1273" width="10.85546875" customWidth="1"/>
    <col min="1274" max="1274" width="24.28515625" bestFit="1" customWidth="1"/>
    <col min="1275" max="1275" width="16.42578125" customWidth="1"/>
    <col min="1276" max="1276" width="1.140625" customWidth="1"/>
    <col min="1277" max="1277" width="15.5703125" customWidth="1"/>
    <col min="1278" max="1278" width="16.140625" customWidth="1"/>
    <col min="1279" max="1279" width="16.7109375" bestFit="1" customWidth="1"/>
    <col min="1280" max="1280" width="12" bestFit="1" customWidth="1"/>
    <col min="1281" max="1281" width="10.140625" bestFit="1" customWidth="1"/>
    <col min="1282" max="1282" width="10" customWidth="1"/>
    <col min="1283" max="1283" width="10.140625" bestFit="1" customWidth="1"/>
    <col min="1284" max="1284" width="14.5703125" customWidth="1"/>
    <col min="1529" max="1529" width="10.85546875" customWidth="1"/>
    <col min="1530" max="1530" width="24.28515625" bestFit="1" customWidth="1"/>
    <col min="1531" max="1531" width="16.42578125" customWidth="1"/>
    <col min="1532" max="1532" width="1.140625" customWidth="1"/>
    <col min="1533" max="1533" width="15.5703125" customWidth="1"/>
    <col min="1534" max="1534" width="16.140625" customWidth="1"/>
    <col min="1535" max="1535" width="16.7109375" bestFit="1" customWidth="1"/>
    <col min="1536" max="1536" width="12" bestFit="1" customWidth="1"/>
    <col min="1537" max="1537" width="10.140625" bestFit="1" customWidth="1"/>
    <col min="1538" max="1538" width="10" customWidth="1"/>
    <col min="1539" max="1539" width="10.140625" bestFit="1" customWidth="1"/>
    <col min="1540" max="1540" width="14.5703125" customWidth="1"/>
    <col min="1785" max="1785" width="10.85546875" customWidth="1"/>
    <col min="1786" max="1786" width="24.28515625" bestFit="1" customWidth="1"/>
    <col min="1787" max="1787" width="16.42578125" customWidth="1"/>
    <col min="1788" max="1788" width="1.140625" customWidth="1"/>
    <col min="1789" max="1789" width="15.5703125" customWidth="1"/>
    <col min="1790" max="1790" width="16.140625" customWidth="1"/>
    <col min="1791" max="1791" width="16.7109375" bestFit="1" customWidth="1"/>
    <col min="1792" max="1792" width="12" bestFit="1" customWidth="1"/>
    <col min="1793" max="1793" width="10.140625" bestFit="1" customWidth="1"/>
    <col min="1794" max="1794" width="10" customWidth="1"/>
    <col min="1795" max="1795" width="10.140625" bestFit="1" customWidth="1"/>
    <col min="1796" max="1796" width="14.5703125" customWidth="1"/>
    <col min="2041" max="2041" width="10.85546875" customWidth="1"/>
    <col min="2042" max="2042" width="24.28515625" bestFit="1" customWidth="1"/>
    <col min="2043" max="2043" width="16.42578125" customWidth="1"/>
    <col min="2044" max="2044" width="1.140625" customWidth="1"/>
    <col min="2045" max="2045" width="15.5703125" customWidth="1"/>
    <col min="2046" max="2046" width="16.140625" customWidth="1"/>
    <col min="2047" max="2047" width="16.7109375" bestFit="1" customWidth="1"/>
    <col min="2048" max="2048" width="12" bestFit="1" customWidth="1"/>
    <col min="2049" max="2049" width="10.140625" bestFit="1" customWidth="1"/>
    <col min="2050" max="2050" width="10" customWidth="1"/>
    <col min="2051" max="2051" width="10.140625" bestFit="1" customWidth="1"/>
    <col min="2052" max="2052" width="14.5703125" customWidth="1"/>
    <col min="2297" max="2297" width="10.85546875" customWidth="1"/>
    <col min="2298" max="2298" width="24.28515625" bestFit="1" customWidth="1"/>
    <col min="2299" max="2299" width="16.42578125" customWidth="1"/>
    <col min="2300" max="2300" width="1.140625" customWidth="1"/>
    <col min="2301" max="2301" width="15.5703125" customWidth="1"/>
    <col min="2302" max="2302" width="16.140625" customWidth="1"/>
    <col min="2303" max="2303" width="16.7109375" bestFit="1" customWidth="1"/>
    <col min="2304" max="2304" width="12" bestFit="1" customWidth="1"/>
    <col min="2305" max="2305" width="10.140625" bestFit="1" customWidth="1"/>
    <col min="2306" max="2306" width="10" customWidth="1"/>
    <col min="2307" max="2307" width="10.140625" bestFit="1" customWidth="1"/>
    <col min="2308" max="2308" width="14.5703125" customWidth="1"/>
    <col min="2553" max="2553" width="10.85546875" customWidth="1"/>
    <col min="2554" max="2554" width="24.28515625" bestFit="1" customWidth="1"/>
    <col min="2555" max="2555" width="16.42578125" customWidth="1"/>
    <col min="2556" max="2556" width="1.140625" customWidth="1"/>
    <col min="2557" max="2557" width="15.5703125" customWidth="1"/>
    <col min="2558" max="2558" width="16.140625" customWidth="1"/>
    <col min="2559" max="2559" width="16.7109375" bestFit="1" customWidth="1"/>
    <col min="2560" max="2560" width="12" bestFit="1" customWidth="1"/>
    <col min="2561" max="2561" width="10.140625" bestFit="1" customWidth="1"/>
    <col min="2562" max="2562" width="10" customWidth="1"/>
    <col min="2563" max="2563" width="10.140625" bestFit="1" customWidth="1"/>
    <col min="2564" max="2564" width="14.5703125" customWidth="1"/>
    <col min="2809" max="2809" width="10.85546875" customWidth="1"/>
    <col min="2810" max="2810" width="24.28515625" bestFit="1" customWidth="1"/>
    <col min="2811" max="2811" width="16.42578125" customWidth="1"/>
    <col min="2812" max="2812" width="1.140625" customWidth="1"/>
    <col min="2813" max="2813" width="15.5703125" customWidth="1"/>
    <col min="2814" max="2814" width="16.140625" customWidth="1"/>
    <col min="2815" max="2815" width="16.7109375" bestFit="1" customWidth="1"/>
    <col min="2816" max="2816" width="12" bestFit="1" customWidth="1"/>
    <col min="2817" max="2817" width="10.140625" bestFit="1" customWidth="1"/>
    <col min="2818" max="2818" width="10" customWidth="1"/>
    <col min="2819" max="2819" width="10.140625" bestFit="1" customWidth="1"/>
    <col min="2820" max="2820" width="14.5703125" customWidth="1"/>
    <col min="3065" max="3065" width="10.85546875" customWidth="1"/>
    <col min="3066" max="3066" width="24.28515625" bestFit="1" customWidth="1"/>
    <col min="3067" max="3067" width="16.42578125" customWidth="1"/>
    <col min="3068" max="3068" width="1.140625" customWidth="1"/>
    <col min="3069" max="3069" width="15.5703125" customWidth="1"/>
    <col min="3070" max="3070" width="16.140625" customWidth="1"/>
    <col min="3071" max="3071" width="16.7109375" bestFit="1" customWidth="1"/>
    <col min="3072" max="3072" width="12" bestFit="1" customWidth="1"/>
    <col min="3073" max="3073" width="10.140625" bestFit="1" customWidth="1"/>
    <col min="3074" max="3074" width="10" customWidth="1"/>
    <col min="3075" max="3075" width="10.140625" bestFit="1" customWidth="1"/>
    <col min="3076" max="3076" width="14.5703125" customWidth="1"/>
    <col min="3321" max="3321" width="10.85546875" customWidth="1"/>
    <col min="3322" max="3322" width="24.28515625" bestFit="1" customWidth="1"/>
    <col min="3323" max="3323" width="16.42578125" customWidth="1"/>
    <col min="3324" max="3324" width="1.140625" customWidth="1"/>
    <col min="3325" max="3325" width="15.5703125" customWidth="1"/>
    <col min="3326" max="3326" width="16.140625" customWidth="1"/>
    <col min="3327" max="3327" width="16.7109375" bestFit="1" customWidth="1"/>
    <col min="3328" max="3328" width="12" bestFit="1" customWidth="1"/>
    <col min="3329" max="3329" width="10.140625" bestFit="1" customWidth="1"/>
    <col min="3330" max="3330" width="10" customWidth="1"/>
    <col min="3331" max="3331" width="10.140625" bestFit="1" customWidth="1"/>
    <col min="3332" max="3332" width="14.5703125" customWidth="1"/>
    <col min="3577" max="3577" width="10.85546875" customWidth="1"/>
    <col min="3578" max="3578" width="24.28515625" bestFit="1" customWidth="1"/>
    <col min="3579" max="3579" width="16.42578125" customWidth="1"/>
    <col min="3580" max="3580" width="1.140625" customWidth="1"/>
    <col min="3581" max="3581" width="15.5703125" customWidth="1"/>
    <col min="3582" max="3582" width="16.140625" customWidth="1"/>
    <col min="3583" max="3583" width="16.7109375" bestFit="1" customWidth="1"/>
    <col min="3584" max="3584" width="12" bestFit="1" customWidth="1"/>
    <col min="3585" max="3585" width="10.140625" bestFit="1" customWidth="1"/>
    <col min="3586" max="3586" width="10" customWidth="1"/>
    <col min="3587" max="3587" width="10.140625" bestFit="1" customWidth="1"/>
    <col min="3588" max="3588" width="14.5703125" customWidth="1"/>
    <col min="3833" max="3833" width="10.85546875" customWidth="1"/>
    <col min="3834" max="3834" width="24.28515625" bestFit="1" customWidth="1"/>
    <col min="3835" max="3835" width="16.42578125" customWidth="1"/>
    <col min="3836" max="3836" width="1.140625" customWidth="1"/>
    <col min="3837" max="3837" width="15.5703125" customWidth="1"/>
    <col min="3838" max="3838" width="16.140625" customWidth="1"/>
    <col min="3839" max="3839" width="16.7109375" bestFit="1" customWidth="1"/>
    <col min="3840" max="3840" width="12" bestFit="1" customWidth="1"/>
    <col min="3841" max="3841" width="10.140625" bestFit="1" customWidth="1"/>
    <col min="3842" max="3842" width="10" customWidth="1"/>
    <col min="3843" max="3843" width="10.140625" bestFit="1" customWidth="1"/>
    <col min="3844" max="3844" width="14.5703125" customWidth="1"/>
    <col min="4089" max="4089" width="10.85546875" customWidth="1"/>
    <col min="4090" max="4090" width="24.28515625" bestFit="1" customWidth="1"/>
    <col min="4091" max="4091" width="16.42578125" customWidth="1"/>
    <col min="4092" max="4092" width="1.140625" customWidth="1"/>
    <col min="4093" max="4093" width="15.5703125" customWidth="1"/>
    <col min="4094" max="4094" width="16.140625" customWidth="1"/>
    <col min="4095" max="4095" width="16.7109375" bestFit="1" customWidth="1"/>
    <col min="4096" max="4096" width="12" bestFit="1" customWidth="1"/>
    <col min="4097" max="4097" width="10.140625" bestFit="1" customWidth="1"/>
    <col min="4098" max="4098" width="10" customWidth="1"/>
    <col min="4099" max="4099" width="10.140625" bestFit="1" customWidth="1"/>
    <col min="4100" max="4100" width="14.5703125" customWidth="1"/>
    <col min="4345" max="4345" width="10.85546875" customWidth="1"/>
    <col min="4346" max="4346" width="24.28515625" bestFit="1" customWidth="1"/>
    <col min="4347" max="4347" width="16.42578125" customWidth="1"/>
    <col min="4348" max="4348" width="1.140625" customWidth="1"/>
    <col min="4349" max="4349" width="15.5703125" customWidth="1"/>
    <col min="4350" max="4350" width="16.140625" customWidth="1"/>
    <col min="4351" max="4351" width="16.7109375" bestFit="1" customWidth="1"/>
    <col min="4352" max="4352" width="12" bestFit="1" customWidth="1"/>
    <col min="4353" max="4353" width="10.140625" bestFit="1" customWidth="1"/>
    <col min="4354" max="4354" width="10" customWidth="1"/>
    <col min="4355" max="4355" width="10.140625" bestFit="1" customWidth="1"/>
    <col min="4356" max="4356" width="14.5703125" customWidth="1"/>
    <col min="4601" max="4601" width="10.85546875" customWidth="1"/>
    <col min="4602" max="4602" width="24.28515625" bestFit="1" customWidth="1"/>
    <col min="4603" max="4603" width="16.42578125" customWidth="1"/>
    <col min="4604" max="4604" width="1.140625" customWidth="1"/>
    <col min="4605" max="4605" width="15.5703125" customWidth="1"/>
    <col min="4606" max="4606" width="16.140625" customWidth="1"/>
    <col min="4607" max="4607" width="16.7109375" bestFit="1" customWidth="1"/>
    <col min="4608" max="4608" width="12" bestFit="1" customWidth="1"/>
    <col min="4609" max="4609" width="10.140625" bestFit="1" customWidth="1"/>
    <col min="4610" max="4610" width="10" customWidth="1"/>
    <col min="4611" max="4611" width="10.140625" bestFit="1" customWidth="1"/>
    <col min="4612" max="4612" width="14.5703125" customWidth="1"/>
    <col min="4857" max="4857" width="10.85546875" customWidth="1"/>
    <col min="4858" max="4858" width="24.28515625" bestFit="1" customWidth="1"/>
    <col min="4859" max="4859" width="16.42578125" customWidth="1"/>
    <col min="4860" max="4860" width="1.140625" customWidth="1"/>
    <col min="4861" max="4861" width="15.5703125" customWidth="1"/>
    <col min="4862" max="4862" width="16.140625" customWidth="1"/>
    <col min="4863" max="4863" width="16.7109375" bestFit="1" customWidth="1"/>
    <col min="4864" max="4864" width="12" bestFit="1" customWidth="1"/>
    <col min="4865" max="4865" width="10.140625" bestFit="1" customWidth="1"/>
    <col min="4866" max="4866" width="10" customWidth="1"/>
    <col min="4867" max="4867" width="10.140625" bestFit="1" customWidth="1"/>
    <col min="4868" max="4868" width="14.5703125" customWidth="1"/>
    <col min="5113" max="5113" width="10.85546875" customWidth="1"/>
    <col min="5114" max="5114" width="24.28515625" bestFit="1" customWidth="1"/>
    <col min="5115" max="5115" width="16.42578125" customWidth="1"/>
    <col min="5116" max="5116" width="1.140625" customWidth="1"/>
    <col min="5117" max="5117" width="15.5703125" customWidth="1"/>
    <col min="5118" max="5118" width="16.140625" customWidth="1"/>
    <col min="5119" max="5119" width="16.7109375" bestFit="1" customWidth="1"/>
    <col min="5120" max="5120" width="12" bestFit="1" customWidth="1"/>
    <col min="5121" max="5121" width="10.140625" bestFit="1" customWidth="1"/>
    <col min="5122" max="5122" width="10" customWidth="1"/>
    <col min="5123" max="5123" width="10.140625" bestFit="1" customWidth="1"/>
    <col min="5124" max="5124" width="14.5703125" customWidth="1"/>
    <col min="5369" max="5369" width="10.85546875" customWidth="1"/>
    <col min="5370" max="5370" width="24.28515625" bestFit="1" customWidth="1"/>
    <col min="5371" max="5371" width="16.42578125" customWidth="1"/>
    <col min="5372" max="5372" width="1.140625" customWidth="1"/>
    <col min="5373" max="5373" width="15.5703125" customWidth="1"/>
    <col min="5374" max="5374" width="16.140625" customWidth="1"/>
    <col min="5375" max="5375" width="16.7109375" bestFit="1" customWidth="1"/>
    <col min="5376" max="5376" width="12" bestFit="1" customWidth="1"/>
    <col min="5377" max="5377" width="10.140625" bestFit="1" customWidth="1"/>
    <col min="5378" max="5378" width="10" customWidth="1"/>
    <col min="5379" max="5379" width="10.140625" bestFit="1" customWidth="1"/>
    <col min="5380" max="5380" width="14.5703125" customWidth="1"/>
    <col min="5625" max="5625" width="10.85546875" customWidth="1"/>
    <col min="5626" max="5626" width="24.28515625" bestFit="1" customWidth="1"/>
    <col min="5627" max="5627" width="16.42578125" customWidth="1"/>
    <col min="5628" max="5628" width="1.140625" customWidth="1"/>
    <col min="5629" max="5629" width="15.5703125" customWidth="1"/>
    <col min="5630" max="5630" width="16.140625" customWidth="1"/>
    <col min="5631" max="5631" width="16.7109375" bestFit="1" customWidth="1"/>
    <col min="5632" max="5632" width="12" bestFit="1" customWidth="1"/>
    <col min="5633" max="5633" width="10.140625" bestFit="1" customWidth="1"/>
    <col min="5634" max="5634" width="10" customWidth="1"/>
    <col min="5635" max="5635" width="10.140625" bestFit="1" customWidth="1"/>
    <col min="5636" max="5636" width="14.5703125" customWidth="1"/>
    <col min="5881" max="5881" width="10.85546875" customWidth="1"/>
    <col min="5882" max="5882" width="24.28515625" bestFit="1" customWidth="1"/>
    <col min="5883" max="5883" width="16.42578125" customWidth="1"/>
    <col min="5884" max="5884" width="1.140625" customWidth="1"/>
    <col min="5885" max="5885" width="15.5703125" customWidth="1"/>
    <col min="5886" max="5886" width="16.140625" customWidth="1"/>
    <col min="5887" max="5887" width="16.7109375" bestFit="1" customWidth="1"/>
    <col min="5888" max="5888" width="12" bestFit="1" customWidth="1"/>
    <col min="5889" max="5889" width="10.140625" bestFit="1" customWidth="1"/>
    <col min="5890" max="5890" width="10" customWidth="1"/>
    <col min="5891" max="5891" width="10.140625" bestFit="1" customWidth="1"/>
    <col min="5892" max="5892" width="14.5703125" customWidth="1"/>
    <col min="6137" max="6137" width="10.85546875" customWidth="1"/>
    <col min="6138" max="6138" width="24.28515625" bestFit="1" customWidth="1"/>
    <col min="6139" max="6139" width="16.42578125" customWidth="1"/>
    <col min="6140" max="6140" width="1.140625" customWidth="1"/>
    <col min="6141" max="6141" width="15.5703125" customWidth="1"/>
    <col min="6142" max="6142" width="16.140625" customWidth="1"/>
    <col min="6143" max="6143" width="16.7109375" bestFit="1" customWidth="1"/>
    <col min="6144" max="6144" width="12" bestFit="1" customWidth="1"/>
    <col min="6145" max="6145" width="10.140625" bestFit="1" customWidth="1"/>
    <col min="6146" max="6146" width="10" customWidth="1"/>
    <col min="6147" max="6147" width="10.140625" bestFit="1" customWidth="1"/>
    <col min="6148" max="6148" width="14.5703125" customWidth="1"/>
    <col min="6393" max="6393" width="10.85546875" customWidth="1"/>
    <col min="6394" max="6394" width="24.28515625" bestFit="1" customWidth="1"/>
    <col min="6395" max="6395" width="16.42578125" customWidth="1"/>
    <col min="6396" max="6396" width="1.140625" customWidth="1"/>
    <col min="6397" max="6397" width="15.5703125" customWidth="1"/>
    <col min="6398" max="6398" width="16.140625" customWidth="1"/>
    <col min="6399" max="6399" width="16.7109375" bestFit="1" customWidth="1"/>
    <col min="6400" max="6400" width="12" bestFit="1" customWidth="1"/>
    <col min="6401" max="6401" width="10.140625" bestFit="1" customWidth="1"/>
    <col min="6402" max="6402" width="10" customWidth="1"/>
    <col min="6403" max="6403" width="10.140625" bestFit="1" customWidth="1"/>
    <col min="6404" max="6404" width="14.5703125" customWidth="1"/>
    <col min="6649" max="6649" width="10.85546875" customWidth="1"/>
    <col min="6650" max="6650" width="24.28515625" bestFit="1" customWidth="1"/>
    <col min="6651" max="6651" width="16.42578125" customWidth="1"/>
    <col min="6652" max="6652" width="1.140625" customWidth="1"/>
    <col min="6653" max="6653" width="15.5703125" customWidth="1"/>
    <col min="6654" max="6654" width="16.140625" customWidth="1"/>
    <col min="6655" max="6655" width="16.7109375" bestFit="1" customWidth="1"/>
    <col min="6656" max="6656" width="12" bestFit="1" customWidth="1"/>
    <col min="6657" max="6657" width="10.140625" bestFit="1" customWidth="1"/>
    <col min="6658" max="6658" width="10" customWidth="1"/>
    <col min="6659" max="6659" width="10.140625" bestFit="1" customWidth="1"/>
    <col min="6660" max="6660" width="14.5703125" customWidth="1"/>
    <col min="6905" max="6905" width="10.85546875" customWidth="1"/>
    <col min="6906" max="6906" width="24.28515625" bestFit="1" customWidth="1"/>
    <col min="6907" max="6907" width="16.42578125" customWidth="1"/>
    <col min="6908" max="6908" width="1.140625" customWidth="1"/>
    <col min="6909" max="6909" width="15.5703125" customWidth="1"/>
    <col min="6910" max="6910" width="16.140625" customWidth="1"/>
    <col min="6911" max="6911" width="16.7109375" bestFit="1" customWidth="1"/>
    <col min="6912" max="6912" width="12" bestFit="1" customWidth="1"/>
    <col min="6913" max="6913" width="10.140625" bestFit="1" customWidth="1"/>
    <col min="6914" max="6914" width="10" customWidth="1"/>
    <col min="6915" max="6915" width="10.140625" bestFit="1" customWidth="1"/>
    <col min="6916" max="6916" width="14.5703125" customWidth="1"/>
    <col min="7161" max="7161" width="10.85546875" customWidth="1"/>
    <col min="7162" max="7162" width="24.28515625" bestFit="1" customWidth="1"/>
    <col min="7163" max="7163" width="16.42578125" customWidth="1"/>
    <col min="7164" max="7164" width="1.140625" customWidth="1"/>
    <col min="7165" max="7165" width="15.5703125" customWidth="1"/>
    <col min="7166" max="7166" width="16.140625" customWidth="1"/>
    <col min="7167" max="7167" width="16.7109375" bestFit="1" customWidth="1"/>
    <col min="7168" max="7168" width="12" bestFit="1" customWidth="1"/>
    <col min="7169" max="7169" width="10.140625" bestFit="1" customWidth="1"/>
    <col min="7170" max="7170" width="10" customWidth="1"/>
    <col min="7171" max="7171" width="10.140625" bestFit="1" customWidth="1"/>
    <col min="7172" max="7172" width="14.5703125" customWidth="1"/>
    <col min="7417" max="7417" width="10.85546875" customWidth="1"/>
    <col min="7418" max="7418" width="24.28515625" bestFit="1" customWidth="1"/>
    <col min="7419" max="7419" width="16.42578125" customWidth="1"/>
    <col min="7420" max="7420" width="1.140625" customWidth="1"/>
    <col min="7421" max="7421" width="15.5703125" customWidth="1"/>
    <col min="7422" max="7422" width="16.140625" customWidth="1"/>
    <col min="7423" max="7423" width="16.7109375" bestFit="1" customWidth="1"/>
    <col min="7424" max="7424" width="12" bestFit="1" customWidth="1"/>
    <col min="7425" max="7425" width="10.140625" bestFit="1" customWidth="1"/>
    <col min="7426" max="7426" width="10" customWidth="1"/>
    <col min="7427" max="7427" width="10.140625" bestFit="1" customWidth="1"/>
    <col min="7428" max="7428" width="14.5703125" customWidth="1"/>
    <col min="7673" max="7673" width="10.85546875" customWidth="1"/>
    <col min="7674" max="7674" width="24.28515625" bestFit="1" customWidth="1"/>
    <col min="7675" max="7675" width="16.42578125" customWidth="1"/>
    <col min="7676" max="7676" width="1.140625" customWidth="1"/>
    <col min="7677" max="7677" width="15.5703125" customWidth="1"/>
    <col min="7678" max="7678" width="16.140625" customWidth="1"/>
    <col min="7679" max="7679" width="16.7109375" bestFit="1" customWidth="1"/>
    <col min="7680" max="7680" width="12" bestFit="1" customWidth="1"/>
    <col min="7681" max="7681" width="10.140625" bestFit="1" customWidth="1"/>
    <col min="7682" max="7682" width="10" customWidth="1"/>
    <col min="7683" max="7683" width="10.140625" bestFit="1" customWidth="1"/>
    <col min="7684" max="7684" width="14.5703125" customWidth="1"/>
    <col min="7929" max="7929" width="10.85546875" customWidth="1"/>
    <col min="7930" max="7930" width="24.28515625" bestFit="1" customWidth="1"/>
    <col min="7931" max="7931" width="16.42578125" customWidth="1"/>
    <col min="7932" max="7932" width="1.140625" customWidth="1"/>
    <col min="7933" max="7933" width="15.5703125" customWidth="1"/>
    <col min="7934" max="7934" width="16.140625" customWidth="1"/>
    <col min="7935" max="7935" width="16.7109375" bestFit="1" customWidth="1"/>
    <col min="7936" max="7936" width="12" bestFit="1" customWidth="1"/>
    <col min="7937" max="7937" width="10.140625" bestFit="1" customWidth="1"/>
    <col min="7938" max="7938" width="10" customWidth="1"/>
    <col min="7939" max="7939" width="10.140625" bestFit="1" customWidth="1"/>
    <col min="7940" max="7940" width="14.5703125" customWidth="1"/>
    <col min="8185" max="8185" width="10.85546875" customWidth="1"/>
    <col min="8186" max="8186" width="24.28515625" bestFit="1" customWidth="1"/>
    <col min="8187" max="8187" width="16.42578125" customWidth="1"/>
    <col min="8188" max="8188" width="1.140625" customWidth="1"/>
    <col min="8189" max="8189" width="15.5703125" customWidth="1"/>
    <col min="8190" max="8190" width="16.140625" customWidth="1"/>
    <col min="8191" max="8191" width="16.7109375" bestFit="1" customWidth="1"/>
    <col min="8192" max="8192" width="12" bestFit="1" customWidth="1"/>
    <col min="8193" max="8193" width="10.140625" bestFit="1" customWidth="1"/>
    <col min="8194" max="8194" width="10" customWidth="1"/>
    <col min="8195" max="8195" width="10.140625" bestFit="1" customWidth="1"/>
    <col min="8196" max="8196" width="14.5703125" customWidth="1"/>
    <col min="8441" max="8441" width="10.85546875" customWidth="1"/>
    <col min="8442" max="8442" width="24.28515625" bestFit="1" customWidth="1"/>
    <col min="8443" max="8443" width="16.42578125" customWidth="1"/>
    <col min="8444" max="8444" width="1.140625" customWidth="1"/>
    <col min="8445" max="8445" width="15.5703125" customWidth="1"/>
    <col min="8446" max="8446" width="16.140625" customWidth="1"/>
    <col min="8447" max="8447" width="16.7109375" bestFit="1" customWidth="1"/>
    <col min="8448" max="8448" width="12" bestFit="1" customWidth="1"/>
    <col min="8449" max="8449" width="10.140625" bestFit="1" customWidth="1"/>
    <col min="8450" max="8450" width="10" customWidth="1"/>
    <col min="8451" max="8451" width="10.140625" bestFit="1" customWidth="1"/>
    <col min="8452" max="8452" width="14.5703125" customWidth="1"/>
    <col min="8697" max="8697" width="10.85546875" customWidth="1"/>
    <col min="8698" max="8698" width="24.28515625" bestFit="1" customWidth="1"/>
    <col min="8699" max="8699" width="16.42578125" customWidth="1"/>
    <col min="8700" max="8700" width="1.140625" customWidth="1"/>
    <col min="8701" max="8701" width="15.5703125" customWidth="1"/>
    <col min="8702" max="8702" width="16.140625" customWidth="1"/>
    <col min="8703" max="8703" width="16.7109375" bestFit="1" customWidth="1"/>
    <col min="8704" max="8704" width="12" bestFit="1" customWidth="1"/>
    <col min="8705" max="8705" width="10.140625" bestFit="1" customWidth="1"/>
    <col min="8706" max="8706" width="10" customWidth="1"/>
    <col min="8707" max="8707" width="10.140625" bestFit="1" customWidth="1"/>
    <col min="8708" max="8708" width="14.5703125" customWidth="1"/>
    <col min="8953" max="8953" width="10.85546875" customWidth="1"/>
    <col min="8954" max="8954" width="24.28515625" bestFit="1" customWidth="1"/>
    <col min="8955" max="8955" width="16.42578125" customWidth="1"/>
    <col min="8956" max="8956" width="1.140625" customWidth="1"/>
    <col min="8957" max="8957" width="15.5703125" customWidth="1"/>
    <col min="8958" max="8958" width="16.140625" customWidth="1"/>
    <col min="8959" max="8959" width="16.7109375" bestFit="1" customWidth="1"/>
    <col min="8960" max="8960" width="12" bestFit="1" customWidth="1"/>
    <col min="8961" max="8961" width="10.140625" bestFit="1" customWidth="1"/>
    <col min="8962" max="8962" width="10" customWidth="1"/>
    <col min="8963" max="8963" width="10.140625" bestFit="1" customWidth="1"/>
    <col min="8964" max="8964" width="14.5703125" customWidth="1"/>
    <col min="9209" max="9209" width="10.85546875" customWidth="1"/>
    <col min="9210" max="9210" width="24.28515625" bestFit="1" customWidth="1"/>
    <col min="9211" max="9211" width="16.42578125" customWidth="1"/>
    <col min="9212" max="9212" width="1.140625" customWidth="1"/>
    <col min="9213" max="9213" width="15.5703125" customWidth="1"/>
    <col min="9214" max="9214" width="16.140625" customWidth="1"/>
    <col min="9215" max="9215" width="16.7109375" bestFit="1" customWidth="1"/>
    <col min="9216" max="9216" width="12" bestFit="1" customWidth="1"/>
    <col min="9217" max="9217" width="10.140625" bestFit="1" customWidth="1"/>
    <col min="9218" max="9218" width="10" customWidth="1"/>
    <col min="9219" max="9219" width="10.140625" bestFit="1" customWidth="1"/>
    <col min="9220" max="9220" width="14.5703125" customWidth="1"/>
    <col min="9465" max="9465" width="10.85546875" customWidth="1"/>
    <col min="9466" max="9466" width="24.28515625" bestFit="1" customWidth="1"/>
    <col min="9467" max="9467" width="16.42578125" customWidth="1"/>
    <col min="9468" max="9468" width="1.140625" customWidth="1"/>
    <col min="9469" max="9469" width="15.5703125" customWidth="1"/>
    <col min="9470" max="9470" width="16.140625" customWidth="1"/>
    <col min="9471" max="9471" width="16.7109375" bestFit="1" customWidth="1"/>
    <col min="9472" max="9472" width="12" bestFit="1" customWidth="1"/>
    <col min="9473" max="9473" width="10.140625" bestFit="1" customWidth="1"/>
    <col min="9474" max="9474" width="10" customWidth="1"/>
    <col min="9475" max="9475" width="10.140625" bestFit="1" customWidth="1"/>
    <col min="9476" max="9476" width="14.5703125" customWidth="1"/>
    <col min="9721" max="9721" width="10.85546875" customWidth="1"/>
    <col min="9722" max="9722" width="24.28515625" bestFit="1" customWidth="1"/>
    <col min="9723" max="9723" width="16.42578125" customWidth="1"/>
    <col min="9724" max="9724" width="1.140625" customWidth="1"/>
    <col min="9725" max="9725" width="15.5703125" customWidth="1"/>
    <col min="9726" max="9726" width="16.140625" customWidth="1"/>
    <col min="9727" max="9727" width="16.7109375" bestFit="1" customWidth="1"/>
    <col min="9728" max="9728" width="12" bestFit="1" customWidth="1"/>
    <col min="9729" max="9729" width="10.140625" bestFit="1" customWidth="1"/>
    <col min="9730" max="9730" width="10" customWidth="1"/>
    <col min="9731" max="9731" width="10.140625" bestFit="1" customWidth="1"/>
    <col min="9732" max="9732" width="14.5703125" customWidth="1"/>
    <col min="9977" max="9977" width="10.85546875" customWidth="1"/>
    <col min="9978" max="9978" width="24.28515625" bestFit="1" customWidth="1"/>
    <col min="9979" max="9979" width="16.42578125" customWidth="1"/>
    <col min="9980" max="9980" width="1.140625" customWidth="1"/>
    <col min="9981" max="9981" width="15.5703125" customWidth="1"/>
    <col min="9982" max="9982" width="16.140625" customWidth="1"/>
    <col min="9983" max="9983" width="16.7109375" bestFit="1" customWidth="1"/>
    <col min="9984" max="9984" width="12" bestFit="1" customWidth="1"/>
    <col min="9985" max="9985" width="10.140625" bestFit="1" customWidth="1"/>
    <col min="9986" max="9986" width="10" customWidth="1"/>
    <col min="9987" max="9987" width="10.140625" bestFit="1" customWidth="1"/>
    <col min="9988" max="9988" width="14.5703125" customWidth="1"/>
    <col min="10233" max="10233" width="10.85546875" customWidth="1"/>
    <col min="10234" max="10234" width="24.28515625" bestFit="1" customWidth="1"/>
    <col min="10235" max="10235" width="16.42578125" customWidth="1"/>
    <col min="10236" max="10236" width="1.140625" customWidth="1"/>
    <col min="10237" max="10237" width="15.5703125" customWidth="1"/>
    <col min="10238" max="10238" width="16.140625" customWidth="1"/>
    <col min="10239" max="10239" width="16.7109375" bestFit="1" customWidth="1"/>
    <col min="10240" max="10240" width="12" bestFit="1" customWidth="1"/>
    <col min="10241" max="10241" width="10.140625" bestFit="1" customWidth="1"/>
    <col min="10242" max="10242" width="10" customWidth="1"/>
    <col min="10243" max="10243" width="10.140625" bestFit="1" customWidth="1"/>
    <col min="10244" max="10244" width="14.5703125" customWidth="1"/>
    <col min="10489" max="10489" width="10.85546875" customWidth="1"/>
    <col min="10490" max="10490" width="24.28515625" bestFit="1" customWidth="1"/>
    <col min="10491" max="10491" width="16.42578125" customWidth="1"/>
    <col min="10492" max="10492" width="1.140625" customWidth="1"/>
    <col min="10493" max="10493" width="15.5703125" customWidth="1"/>
    <col min="10494" max="10494" width="16.140625" customWidth="1"/>
    <col min="10495" max="10495" width="16.7109375" bestFit="1" customWidth="1"/>
    <col min="10496" max="10496" width="12" bestFit="1" customWidth="1"/>
    <col min="10497" max="10497" width="10.140625" bestFit="1" customWidth="1"/>
    <col min="10498" max="10498" width="10" customWidth="1"/>
    <col min="10499" max="10499" width="10.140625" bestFit="1" customWidth="1"/>
    <col min="10500" max="10500" width="14.5703125" customWidth="1"/>
    <col min="10745" max="10745" width="10.85546875" customWidth="1"/>
    <col min="10746" max="10746" width="24.28515625" bestFit="1" customWidth="1"/>
    <col min="10747" max="10747" width="16.42578125" customWidth="1"/>
    <col min="10748" max="10748" width="1.140625" customWidth="1"/>
    <col min="10749" max="10749" width="15.5703125" customWidth="1"/>
    <col min="10750" max="10750" width="16.140625" customWidth="1"/>
    <col min="10751" max="10751" width="16.7109375" bestFit="1" customWidth="1"/>
    <col min="10752" max="10752" width="12" bestFit="1" customWidth="1"/>
    <col min="10753" max="10753" width="10.140625" bestFit="1" customWidth="1"/>
    <col min="10754" max="10754" width="10" customWidth="1"/>
    <col min="10755" max="10755" width="10.140625" bestFit="1" customWidth="1"/>
    <col min="10756" max="10756" width="14.5703125" customWidth="1"/>
    <col min="11001" max="11001" width="10.85546875" customWidth="1"/>
    <col min="11002" max="11002" width="24.28515625" bestFit="1" customWidth="1"/>
    <col min="11003" max="11003" width="16.42578125" customWidth="1"/>
    <col min="11004" max="11004" width="1.140625" customWidth="1"/>
    <col min="11005" max="11005" width="15.5703125" customWidth="1"/>
    <col min="11006" max="11006" width="16.140625" customWidth="1"/>
    <col min="11007" max="11007" width="16.7109375" bestFit="1" customWidth="1"/>
    <col min="11008" max="11008" width="12" bestFit="1" customWidth="1"/>
    <col min="11009" max="11009" width="10.140625" bestFit="1" customWidth="1"/>
    <col min="11010" max="11010" width="10" customWidth="1"/>
    <col min="11011" max="11011" width="10.140625" bestFit="1" customWidth="1"/>
    <col min="11012" max="11012" width="14.5703125" customWidth="1"/>
    <col min="11257" max="11257" width="10.85546875" customWidth="1"/>
    <col min="11258" max="11258" width="24.28515625" bestFit="1" customWidth="1"/>
    <col min="11259" max="11259" width="16.42578125" customWidth="1"/>
    <col min="11260" max="11260" width="1.140625" customWidth="1"/>
    <col min="11261" max="11261" width="15.5703125" customWidth="1"/>
    <col min="11262" max="11262" width="16.140625" customWidth="1"/>
    <col min="11263" max="11263" width="16.7109375" bestFit="1" customWidth="1"/>
    <col min="11264" max="11264" width="12" bestFit="1" customWidth="1"/>
    <col min="11265" max="11265" width="10.140625" bestFit="1" customWidth="1"/>
    <col min="11266" max="11266" width="10" customWidth="1"/>
    <col min="11267" max="11267" width="10.140625" bestFit="1" customWidth="1"/>
    <col min="11268" max="11268" width="14.5703125" customWidth="1"/>
    <col min="11513" max="11513" width="10.85546875" customWidth="1"/>
    <col min="11514" max="11514" width="24.28515625" bestFit="1" customWidth="1"/>
    <col min="11515" max="11515" width="16.42578125" customWidth="1"/>
    <col min="11516" max="11516" width="1.140625" customWidth="1"/>
    <col min="11517" max="11517" width="15.5703125" customWidth="1"/>
    <col min="11518" max="11518" width="16.140625" customWidth="1"/>
    <col min="11519" max="11519" width="16.7109375" bestFit="1" customWidth="1"/>
    <col min="11520" max="11520" width="12" bestFit="1" customWidth="1"/>
    <col min="11521" max="11521" width="10.140625" bestFit="1" customWidth="1"/>
    <col min="11522" max="11522" width="10" customWidth="1"/>
    <col min="11523" max="11523" width="10.140625" bestFit="1" customWidth="1"/>
    <col min="11524" max="11524" width="14.5703125" customWidth="1"/>
    <col min="11769" max="11769" width="10.85546875" customWidth="1"/>
    <col min="11770" max="11770" width="24.28515625" bestFit="1" customWidth="1"/>
    <col min="11771" max="11771" width="16.42578125" customWidth="1"/>
    <col min="11772" max="11772" width="1.140625" customWidth="1"/>
    <col min="11773" max="11773" width="15.5703125" customWidth="1"/>
    <col min="11774" max="11774" width="16.140625" customWidth="1"/>
    <col min="11775" max="11775" width="16.7109375" bestFit="1" customWidth="1"/>
    <col min="11776" max="11776" width="12" bestFit="1" customWidth="1"/>
    <col min="11777" max="11777" width="10.140625" bestFit="1" customWidth="1"/>
    <col min="11778" max="11778" width="10" customWidth="1"/>
    <col min="11779" max="11779" width="10.140625" bestFit="1" customWidth="1"/>
    <col min="11780" max="11780" width="14.5703125" customWidth="1"/>
    <col min="12025" max="12025" width="10.85546875" customWidth="1"/>
    <col min="12026" max="12026" width="24.28515625" bestFit="1" customWidth="1"/>
    <col min="12027" max="12027" width="16.42578125" customWidth="1"/>
    <col min="12028" max="12028" width="1.140625" customWidth="1"/>
    <col min="12029" max="12029" width="15.5703125" customWidth="1"/>
    <col min="12030" max="12030" width="16.140625" customWidth="1"/>
    <col min="12031" max="12031" width="16.7109375" bestFit="1" customWidth="1"/>
    <col min="12032" max="12032" width="12" bestFit="1" customWidth="1"/>
    <col min="12033" max="12033" width="10.140625" bestFit="1" customWidth="1"/>
    <col min="12034" max="12034" width="10" customWidth="1"/>
    <col min="12035" max="12035" width="10.140625" bestFit="1" customWidth="1"/>
    <col min="12036" max="12036" width="14.5703125" customWidth="1"/>
    <col min="12281" max="12281" width="10.85546875" customWidth="1"/>
    <col min="12282" max="12282" width="24.28515625" bestFit="1" customWidth="1"/>
    <col min="12283" max="12283" width="16.42578125" customWidth="1"/>
    <col min="12284" max="12284" width="1.140625" customWidth="1"/>
    <col min="12285" max="12285" width="15.5703125" customWidth="1"/>
    <col min="12286" max="12286" width="16.140625" customWidth="1"/>
    <col min="12287" max="12287" width="16.7109375" bestFit="1" customWidth="1"/>
    <col min="12288" max="12288" width="12" bestFit="1" customWidth="1"/>
    <col min="12289" max="12289" width="10.140625" bestFit="1" customWidth="1"/>
    <col min="12290" max="12290" width="10" customWidth="1"/>
    <col min="12291" max="12291" width="10.140625" bestFit="1" customWidth="1"/>
    <col min="12292" max="12292" width="14.5703125" customWidth="1"/>
    <col min="12537" max="12537" width="10.85546875" customWidth="1"/>
    <col min="12538" max="12538" width="24.28515625" bestFit="1" customWidth="1"/>
    <col min="12539" max="12539" width="16.42578125" customWidth="1"/>
    <col min="12540" max="12540" width="1.140625" customWidth="1"/>
    <col min="12541" max="12541" width="15.5703125" customWidth="1"/>
    <col min="12542" max="12542" width="16.140625" customWidth="1"/>
    <col min="12543" max="12543" width="16.7109375" bestFit="1" customWidth="1"/>
    <col min="12544" max="12544" width="12" bestFit="1" customWidth="1"/>
    <col min="12545" max="12545" width="10.140625" bestFit="1" customWidth="1"/>
    <col min="12546" max="12546" width="10" customWidth="1"/>
    <col min="12547" max="12547" width="10.140625" bestFit="1" customWidth="1"/>
    <col min="12548" max="12548" width="14.5703125" customWidth="1"/>
    <col min="12793" max="12793" width="10.85546875" customWidth="1"/>
    <col min="12794" max="12794" width="24.28515625" bestFit="1" customWidth="1"/>
    <col min="12795" max="12795" width="16.42578125" customWidth="1"/>
    <col min="12796" max="12796" width="1.140625" customWidth="1"/>
    <col min="12797" max="12797" width="15.5703125" customWidth="1"/>
    <col min="12798" max="12798" width="16.140625" customWidth="1"/>
    <col min="12799" max="12799" width="16.7109375" bestFit="1" customWidth="1"/>
    <col min="12800" max="12800" width="12" bestFit="1" customWidth="1"/>
    <col min="12801" max="12801" width="10.140625" bestFit="1" customWidth="1"/>
    <col min="12802" max="12802" width="10" customWidth="1"/>
    <col min="12803" max="12803" width="10.140625" bestFit="1" customWidth="1"/>
    <col min="12804" max="12804" width="14.5703125" customWidth="1"/>
    <col min="13049" max="13049" width="10.85546875" customWidth="1"/>
    <col min="13050" max="13050" width="24.28515625" bestFit="1" customWidth="1"/>
    <col min="13051" max="13051" width="16.42578125" customWidth="1"/>
    <col min="13052" max="13052" width="1.140625" customWidth="1"/>
    <col min="13053" max="13053" width="15.5703125" customWidth="1"/>
    <col min="13054" max="13054" width="16.140625" customWidth="1"/>
    <col min="13055" max="13055" width="16.7109375" bestFit="1" customWidth="1"/>
    <col min="13056" max="13056" width="12" bestFit="1" customWidth="1"/>
    <col min="13057" max="13057" width="10.140625" bestFit="1" customWidth="1"/>
    <col min="13058" max="13058" width="10" customWidth="1"/>
    <col min="13059" max="13059" width="10.140625" bestFit="1" customWidth="1"/>
    <col min="13060" max="13060" width="14.5703125" customWidth="1"/>
    <col min="13305" max="13305" width="10.85546875" customWidth="1"/>
    <col min="13306" max="13306" width="24.28515625" bestFit="1" customWidth="1"/>
    <col min="13307" max="13307" width="16.42578125" customWidth="1"/>
    <col min="13308" max="13308" width="1.140625" customWidth="1"/>
    <col min="13309" max="13309" width="15.5703125" customWidth="1"/>
    <col min="13310" max="13310" width="16.140625" customWidth="1"/>
    <col min="13311" max="13311" width="16.7109375" bestFit="1" customWidth="1"/>
    <col min="13312" max="13312" width="12" bestFit="1" customWidth="1"/>
    <col min="13313" max="13313" width="10.140625" bestFit="1" customWidth="1"/>
    <col min="13314" max="13314" width="10" customWidth="1"/>
    <col min="13315" max="13315" width="10.140625" bestFit="1" customWidth="1"/>
    <col min="13316" max="13316" width="14.5703125" customWidth="1"/>
    <col min="13561" max="13561" width="10.85546875" customWidth="1"/>
    <col min="13562" max="13562" width="24.28515625" bestFit="1" customWidth="1"/>
    <col min="13563" max="13563" width="16.42578125" customWidth="1"/>
    <col min="13564" max="13564" width="1.140625" customWidth="1"/>
    <col min="13565" max="13565" width="15.5703125" customWidth="1"/>
    <col min="13566" max="13566" width="16.140625" customWidth="1"/>
    <col min="13567" max="13567" width="16.7109375" bestFit="1" customWidth="1"/>
    <col min="13568" max="13568" width="12" bestFit="1" customWidth="1"/>
    <col min="13569" max="13569" width="10.140625" bestFit="1" customWidth="1"/>
    <col min="13570" max="13570" width="10" customWidth="1"/>
    <col min="13571" max="13571" width="10.140625" bestFit="1" customWidth="1"/>
    <col min="13572" max="13572" width="14.5703125" customWidth="1"/>
    <col min="13817" max="13817" width="10.85546875" customWidth="1"/>
    <col min="13818" max="13818" width="24.28515625" bestFit="1" customWidth="1"/>
    <col min="13819" max="13819" width="16.42578125" customWidth="1"/>
    <col min="13820" max="13820" width="1.140625" customWidth="1"/>
    <col min="13821" max="13821" width="15.5703125" customWidth="1"/>
    <col min="13822" max="13822" width="16.140625" customWidth="1"/>
    <col min="13823" max="13823" width="16.7109375" bestFit="1" customWidth="1"/>
    <col min="13824" max="13824" width="12" bestFit="1" customWidth="1"/>
    <col min="13825" max="13825" width="10.140625" bestFit="1" customWidth="1"/>
    <col min="13826" max="13826" width="10" customWidth="1"/>
    <col min="13827" max="13827" width="10.140625" bestFit="1" customWidth="1"/>
    <col min="13828" max="13828" width="14.5703125" customWidth="1"/>
    <col min="14073" max="14073" width="10.85546875" customWidth="1"/>
    <col min="14074" max="14074" width="24.28515625" bestFit="1" customWidth="1"/>
    <col min="14075" max="14075" width="16.42578125" customWidth="1"/>
    <col min="14076" max="14076" width="1.140625" customWidth="1"/>
    <col min="14077" max="14077" width="15.5703125" customWidth="1"/>
    <col min="14078" max="14078" width="16.140625" customWidth="1"/>
    <col min="14079" max="14079" width="16.7109375" bestFit="1" customWidth="1"/>
    <col min="14080" max="14080" width="12" bestFit="1" customWidth="1"/>
    <col min="14081" max="14081" width="10.140625" bestFit="1" customWidth="1"/>
    <col min="14082" max="14082" width="10" customWidth="1"/>
    <col min="14083" max="14083" width="10.140625" bestFit="1" customWidth="1"/>
    <col min="14084" max="14084" width="14.5703125" customWidth="1"/>
    <col min="14329" max="14329" width="10.85546875" customWidth="1"/>
    <col min="14330" max="14330" width="24.28515625" bestFit="1" customWidth="1"/>
    <col min="14331" max="14331" width="16.42578125" customWidth="1"/>
    <col min="14332" max="14332" width="1.140625" customWidth="1"/>
    <col min="14333" max="14333" width="15.5703125" customWidth="1"/>
    <col min="14334" max="14334" width="16.140625" customWidth="1"/>
    <col min="14335" max="14335" width="16.7109375" bestFit="1" customWidth="1"/>
    <col min="14336" max="14336" width="12" bestFit="1" customWidth="1"/>
    <col min="14337" max="14337" width="10.140625" bestFit="1" customWidth="1"/>
    <col min="14338" max="14338" width="10" customWidth="1"/>
    <col min="14339" max="14339" width="10.140625" bestFit="1" customWidth="1"/>
    <col min="14340" max="14340" width="14.5703125" customWidth="1"/>
    <col min="14585" max="14585" width="10.85546875" customWidth="1"/>
    <col min="14586" max="14586" width="24.28515625" bestFit="1" customWidth="1"/>
    <col min="14587" max="14587" width="16.42578125" customWidth="1"/>
    <col min="14588" max="14588" width="1.140625" customWidth="1"/>
    <col min="14589" max="14589" width="15.5703125" customWidth="1"/>
    <col min="14590" max="14590" width="16.140625" customWidth="1"/>
    <col min="14591" max="14591" width="16.7109375" bestFit="1" customWidth="1"/>
    <col min="14592" max="14592" width="12" bestFit="1" customWidth="1"/>
    <col min="14593" max="14593" width="10.140625" bestFit="1" customWidth="1"/>
    <col min="14594" max="14594" width="10" customWidth="1"/>
    <col min="14595" max="14595" width="10.140625" bestFit="1" customWidth="1"/>
    <col min="14596" max="14596" width="14.5703125" customWidth="1"/>
    <col min="14841" max="14841" width="10.85546875" customWidth="1"/>
    <col min="14842" max="14842" width="24.28515625" bestFit="1" customWidth="1"/>
    <col min="14843" max="14843" width="16.42578125" customWidth="1"/>
    <col min="14844" max="14844" width="1.140625" customWidth="1"/>
    <col min="14845" max="14845" width="15.5703125" customWidth="1"/>
    <col min="14846" max="14846" width="16.140625" customWidth="1"/>
    <col min="14847" max="14847" width="16.7109375" bestFit="1" customWidth="1"/>
    <col min="14848" max="14848" width="12" bestFit="1" customWidth="1"/>
    <col min="14849" max="14849" width="10.140625" bestFit="1" customWidth="1"/>
    <col min="14850" max="14850" width="10" customWidth="1"/>
    <col min="14851" max="14851" width="10.140625" bestFit="1" customWidth="1"/>
    <col min="14852" max="14852" width="14.5703125" customWidth="1"/>
    <col min="15097" max="15097" width="10.85546875" customWidth="1"/>
    <col min="15098" max="15098" width="24.28515625" bestFit="1" customWidth="1"/>
    <col min="15099" max="15099" width="16.42578125" customWidth="1"/>
    <col min="15100" max="15100" width="1.140625" customWidth="1"/>
    <col min="15101" max="15101" width="15.5703125" customWidth="1"/>
    <col min="15102" max="15102" width="16.140625" customWidth="1"/>
    <col min="15103" max="15103" width="16.7109375" bestFit="1" customWidth="1"/>
    <col min="15104" max="15104" width="12" bestFit="1" customWidth="1"/>
    <col min="15105" max="15105" width="10.140625" bestFit="1" customWidth="1"/>
    <col min="15106" max="15106" width="10" customWidth="1"/>
    <col min="15107" max="15107" width="10.140625" bestFit="1" customWidth="1"/>
    <col min="15108" max="15108" width="14.5703125" customWidth="1"/>
    <col min="15353" max="15353" width="10.85546875" customWidth="1"/>
    <col min="15354" max="15354" width="24.28515625" bestFit="1" customWidth="1"/>
    <col min="15355" max="15355" width="16.42578125" customWidth="1"/>
    <col min="15356" max="15356" width="1.140625" customWidth="1"/>
    <col min="15357" max="15357" width="15.5703125" customWidth="1"/>
    <col min="15358" max="15358" width="16.140625" customWidth="1"/>
    <col min="15359" max="15359" width="16.7109375" bestFit="1" customWidth="1"/>
    <col min="15360" max="15360" width="12" bestFit="1" customWidth="1"/>
    <col min="15361" max="15361" width="10.140625" bestFit="1" customWidth="1"/>
    <col min="15362" max="15362" width="10" customWidth="1"/>
    <col min="15363" max="15363" width="10.140625" bestFit="1" customWidth="1"/>
    <col min="15364" max="15364" width="14.5703125" customWidth="1"/>
    <col min="15609" max="15609" width="10.85546875" customWidth="1"/>
    <col min="15610" max="15610" width="24.28515625" bestFit="1" customWidth="1"/>
    <col min="15611" max="15611" width="16.42578125" customWidth="1"/>
    <col min="15612" max="15612" width="1.140625" customWidth="1"/>
    <col min="15613" max="15613" width="15.5703125" customWidth="1"/>
    <col min="15614" max="15614" width="16.140625" customWidth="1"/>
    <col min="15615" max="15615" width="16.7109375" bestFit="1" customWidth="1"/>
    <col min="15616" max="15616" width="12" bestFit="1" customWidth="1"/>
    <col min="15617" max="15617" width="10.140625" bestFit="1" customWidth="1"/>
    <col min="15618" max="15618" width="10" customWidth="1"/>
    <col min="15619" max="15619" width="10.140625" bestFit="1" customWidth="1"/>
    <col min="15620" max="15620" width="14.5703125" customWidth="1"/>
    <col min="15865" max="15865" width="10.85546875" customWidth="1"/>
    <col min="15866" max="15866" width="24.28515625" bestFit="1" customWidth="1"/>
    <col min="15867" max="15867" width="16.42578125" customWidth="1"/>
    <col min="15868" max="15868" width="1.140625" customWidth="1"/>
    <col min="15869" max="15869" width="15.5703125" customWidth="1"/>
    <col min="15870" max="15870" width="16.140625" customWidth="1"/>
    <col min="15871" max="15871" width="16.7109375" bestFit="1" customWidth="1"/>
    <col min="15872" max="15872" width="12" bestFit="1" customWidth="1"/>
    <col min="15873" max="15873" width="10.140625" bestFit="1" customWidth="1"/>
    <col min="15874" max="15874" width="10" customWidth="1"/>
    <col min="15875" max="15875" width="10.140625" bestFit="1" customWidth="1"/>
    <col min="15876" max="15876" width="14.5703125" customWidth="1"/>
    <col min="16121" max="16121" width="10.85546875" customWidth="1"/>
    <col min="16122" max="16122" width="24.28515625" bestFit="1" customWidth="1"/>
    <col min="16123" max="16123" width="16.42578125" customWidth="1"/>
    <col min="16124" max="16124" width="1.140625" customWidth="1"/>
    <col min="16125" max="16125" width="15.5703125" customWidth="1"/>
    <col min="16126" max="16126" width="16.140625" customWidth="1"/>
    <col min="16127" max="16127" width="16.7109375" bestFit="1" customWidth="1"/>
    <col min="16128" max="16128" width="12" bestFit="1" customWidth="1"/>
    <col min="16129" max="16129" width="10.140625" bestFit="1" customWidth="1"/>
    <col min="16130" max="16130" width="10" customWidth="1"/>
    <col min="16131" max="16131" width="10.140625" bestFit="1" customWidth="1"/>
    <col min="16132" max="16132" width="14.5703125" customWidth="1"/>
  </cols>
  <sheetData>
    <row r="1" spans="1:7" ht="27">
      <c r="A1" s="48" t="s">
        <v>0</v>
      </c>
      <c r="B1" s="48"/>
      <c r="C1" s="48"/>
      <c r="D1" s="48"/>
      <c r="E1" s="48"/>
      <c r="F1" s="48"/>
    </row>
    <row r="2" spans="1:7">
      <c r="A2" s="2" t="s">
        <v>1</v>
      </c>
      <c r="B2" s="3" t="s">
        <v>2</v>
      </c>
      <c r="C2" s="4" t="s">
        <v>3</v>
      </c>
      <c r="D2" s="5"/>
      <c r="E2" s="6" t="s">
        <v>4</v>
      </c>
      <c r="F2" s="2" t="s">
        <v>2</v>
      </c>
      <c r="G2" s="7"/>
    </row>
    <row r="3" spans="1:7" ht="15.75">
      <c r="A3" s="8"/>
      <c r="B3" s="9"/>
      <c r="C3" s="10"/>
      <c r="D3" s="11"/>
      <c r="E3" s="12">
        <v>426.7</v>
      </c>
      <c r="F3" s="13" t="s">
        <v>5</v>
      </c>
      <c r="G3" s="14">
        <f>E3</f>
        <v>426.7</v>
      </c>
    </row>
    <row r="4" spans="1:7" ht="15.75">
      <c r="A4" s="8"/>
      <c r="B4" s="15"/>
      <c r="C4" s="16"/>
      <c r="D4" s="11"/>
      <c r="E4" s="10"/>
      <c r="F4" s="17"/>
      <c r="G4" s="14">
        <f t="shared" ref="G4:G21" si="0">(E4-C4)+G3</f>
        <v>426.7</v>
      </c>
    </row>
    <row r="5" spans="1:7">
      <c r="A5" s="8">
        <v>42006</v>
      </c>
      <c r="B5" s="9"/>
      <c r="C5" s="10"/>
      <c r="D5" s="11"/>
      <c r="E5" s="10">
        <v>140</v>
      </c>
      <c r="F5" s="17" t="s">
        <v>7</v>
      </c>
      <c r="G5" s="14">
        <f t="shared" si="0"/>
        <v>566.70000000000005</v>
      </c>
    </row>
    <row r="6" spans="1:7">
      <c r="A6" s="8">
        <v>42016</v>
      </c>
      <c r="B6" s="20"/>
      <c r="C6" s="45"/>
      <c r="D6" s="11"/>
      <c r="E6" s="10">
        <v>4500</v>
      </c>
      <c r="F6" s="17" t="s">
        <v>19</v>
      </c>
      <c r="G6" s="14">
        <f>(E6-C6)+G5</f>
        <v>5066.7</v>
      </c>
    </row>
    <row r="7" spans="1:7">
      <c r="A7" s="8">
        <v>42017</v>
      </c>
      <c r="B7" s="9"/>
      <c r="C7" s="10"/>
      <c r="D7" s="11"/>
      <c r="E7" s="10">
        <v>550</v>
      </c>
      <c r="F7" s="17" t="s">
        <v>7</v>
      </c>
      <c r="G7" s="14">
        <f>(E7-C7)+G6</f>
        <v>5616.7</v>
      </c>
    </row>
    <row r="8" spans="1:7">
      <c r="A8" s="8">
        <v>42018</v>
      </c>
      <c r="B8" s="9" t="s">
        <v>17</v>
      </c>
      <c r="C8" s="10">
        <v>1526</v>
      </c>
      <c r="D8" s="11"/>
      <c r="E8" s="10">
        <v>267.89</v>
      </c>
      <c r="F8" s="17" t="s">
        <v>7</v>
      </c>
      <c r="G8" s="14">
        <f t="shared" si="0"/>
        <v>4358.59</v>
      </c>
    </row>
    <row r="9" spans="1:7">
      <c r="A9" s="8">
        <v>42019</v>
      </c>
      <c r="B9" s="9" t="s">
        <v>6</v>
      </c>
      <c r="C9" s="10">
        <v>29</v>
      </c>
      <c r="D9" s="11"/>
      <c r="E9" s="10"/>
      <c r="F9" s="17"/>
      <c r="G9" s="14">
        <f t="shared" si="0"/>
        <v>4329.59</v>
      </c>
    </row>
    <row r="10" spans="1:7">
      <c r="A10" s="8">
        <v>42026</v>
      </c>
      <c r="B10" s="9" t="s">
        <v>19</v>
      </c>
      <c r="C10" s="10">
        <v>1500</v>
      </c>
      <c r="D10" s="11"/>
      <c r="E10" s="10"/>
      <c r="F10" s="17"/>
      <c r="G10" s="14">
        <f t="shared" si="0"/>
        <v>2829.59</v>
      </c>
    </row>
    <row r="11" spans="1:7">
      <c r="A11" s="8">
        <v>42026</v>
      </c>
      <c r="B11" s="9" t="s">
        <v>21</v>
      </c>
      <c r="C11" s="10">
        <v>198</v>
      </c>
      <c r="D11" s="11"/>
      <c r="E11" s="10"/>
      <c r="F11" s="17"/>
      <c r="G11" s="14">
        <f t="shared" si="0"/>
        <v>2631.59</v>
      </c>
    </row>
    <row r="12" spans="1:7">
      <c r="A12" s="8">
        <v>42027</v>
      </c>
      <c r="B12" s="9" t="s">
        <v>16</v>
      </c>
      <c r="C12" s="10">
        <v>145.47</v>
      </c>
      <c r="D12" s="11"/>
      <c r="E12" s="10"/>
      <c r="F12" s="17"/>
      <c r="G12" s="14">
        <f t="shared" si="0"/>
        <v>2486.1200000000003</v>
      </c>
    </row>
    <row r="13" spans="1:7">
      <c r="A13" s="8">
        <v>42030</v>
      </c>
      <c r="B13" s="9" t="s">
        <v>10</v>
      </c>
      <c r="C13" s="10">
        <v>130.46</v>
      </c>
      <c r="D13" s="11"/>
      <c r="E13" s="10"/>
      <c r="F13" s="17"/>
      <c r="G13" s="14">
        <f t="shared" si="0"/>
        <v>2355.6600000000003</v>
      </c>
    </row>
    <row r="14" spans="1:7">
      <c r="A14" s="8">
        <v>42031</v>
      </c>
      <c r="B14" s="9" t="s">
        <v>19</v>
      </c>
      <c r="C14" s="10">
        <v>900</v>
      </c>
      <c r="D14" s="11"/>
      <c r="E14" s="10"/>
      <c r="F14" s="17"/>
      <c r="G14" s="14">
        <f t="shared" si="0"/>
        <v>1455.6600000000003</v>
      </c>
    </row>
    <row r="15" spans="1:7">
      <c r="A15" s="8">
        <v>42034</v>
      </c>
      <c r="B15" s="9" t="s">
        <v>17</v>
      </c>
      <c r="C15" s="10">
        <v>1526</v>
      </c>
      <c r="D15" s="11"/>
      <c r="E15" s="10">
        <v>90</v>
      </c>
      <c r="F15" s="17" t="s">
        <v>7</v>
      </c>
      <c r="G15" s="14">
        <f t="shared" si="0"/>
        <v>19.660000000000309</v>
      </c>
    </row>
    <row r="16" spans="1:7">
      <c r="A16" s="8">
        <v>42034</v>
      </c>
      <c r="B16" s="9"/>
      <c r="C16" s="10"/>
      <c r="D16" s="11"/>
      <c r="E16" s="10">
        <v>145</v>
      </c>
      <c r="F16" s="17" t="s">
        <v>7</v>
      </c>
      <c r="G16" s="14">
        <f t="shared" si="0"/>
        <v>164.66000000000031</v>
      </c>
    </row>
    <row r="17" spans="1:7">
      <c r="A17" s="8">
        <v>42034</v>
      </c>
      <c r="B17" s="9"/>
      <c r="C17" s="10"/>
      <c r="D17" s="11"/>
      <c r="E17" s="10">
        <v>30</v>
      </c>
      <c r="F17" s="17" t="s">
        <v>8</v>
      </c>
      <c r="G17" s="14">
        <f t="shared" si="0"/>
        <v>194.66000000000031</v>
      </c>
    </row>
    <row r="18" spans="1:7">
      <c r="A18" s="8">
        <v>42034</v>
      </c>
      <c r="B18" s="9"/>
      <c r="C18" s="10"/>
      <c r="D18" s="11"/>
      <c r="E18" s="10">
        <v>150</v>
      </c>
      <c r="F18" s="17" t="s">
        <v>11</v>
      </c>
      <c r="G18" s="14">
        <f t="shared" si="0"/>
        <v>344.66000000000031</v>
      </c>
    </row>
    <row r="19" spans="1:7">
      <c r="A19" s="8">
        <v>42034</v>
      </c>
      <c r="B19" s="9"/>
      <c r="C19" s="10"/>
      <c r="D19" s="11"/>
      <c r="E19" s="10">
        <v>175</v>
      </c>
      <c r="F19" s="17" t="s">
        <v>7</v>
      </c>
      <c r="G19" s="14">
        <f t="shared" si="0"/>
        <v>519.66000000000031</v>
      </c>
    </row>
    <row r="20" spans="1:7">
      <c r="A20" s="8">
        <v>42037</v>
      </c>
      <c r="B20" s="9"/>
      <c r="C20" s="10"/>
      <c r="D20" s="11"/>
      <c r="E20" s="10">
        <v>140</v>
      </c>
      <c r="F20" s="17" t="s">
        <v>7</v>
      </c>
      <c r="G20" s="14">
        <f t="shared" si="0"/>
        <v>659.66000000000031</v>
      </c>
    </row>
    <row r="21" spans="1:7">
      <c r="A21" s="8">
        <v>42040</v>
      </c>
      <c r="B21" s="9"/>
      <c r="C21" s="10"/>
      <c r="D21" s="11"/>
      <c r="E21" s="10">
        <v>150</v>
      </c>
      <c r="F21" s="17" t="s">
        <v>9</v>
      </c>
      <c r="G21" s="14">
        <f t="shared" si="0"/>
        <v>809.66000000000031</v>
      </c>
    </row>
    <row r="22" spans="1:7">
      <c r="A22" s="8">
        <v>42041</v>
      </c>
      <c r="B22" s="9" t="s">
        <v>22</v>
      </c>
      <c r="C22" s="10">
        <v>75</v>
      </c>
      <c r="D22" s="11"/>
      <c r="E22" s="10"/>
      <c r="F22" s="17"/>
      <c r="G22" s="14">
        <f>(E22-C22)+G21</f>
        <v>734.66000000000031</v>
      </c>
    </row>
    <row r="23" spans="1:7">
      <c r="A23" s="8">
        <v>42044</v>
      </c>
      <c r="B23" s="9"/>
      <c r="C23" s="10"/>
      <c r="D23" s="11"/>
      <c r="E23" s="10">
        <v>430</v>
      </c>
      <c r="F23" s="17" t="s">
        <v>7</v>
      </c>
      <c r="G23" s="14">
        <f>(E23-C23)+G22</f>
        <v>1164.6600000000003</v>
      </c>
    </row>
    <row r="24" spans="1:7">
      <c r="A24" s="8">
        <v>42045</v>
      </c>
      <c r="B24" s="9" t="s">
        <v>10</v>
      </c>
      <c r="C24" s="10">
        <v>28.84</v>
      </c>
      <c r="D24" s="11"/>
      <c r="E24" s="10"/>
      <c r="F24" s="17"/>
      <c r="G24" s="14">
        <f>(E24-C24)+G23</f>
        <v>1135.8200000000004</v>
      </c>
    </row>
    <row r="25" spans="1:7">
      <c r="A25" s="8">
        <v>42051</v>
      </c>
      <c r="B25" s="9" t="s">
        <v>6</v>
      </c>
      <c r="C25" s="10">
        <v>29</v>
      </c>
      <c r="D25" s="11"/>
      <c r="E25" s="10"/>
      <c r="F25" s="17"/>
      <c r="G25" s="14">
        <f t="shared" ref="G25:G72" si="1">(E25-C25)+G24</f>
        <v>1106.8200000000004</v>
      </c>
    </row>
    <row r="26" spans="1:7">
      <c r="A26" s="8">
        <v>42062</v>
      </c>
      <c r="B26" s="20"/>
      <c r="C26" s="45"/>
      <c r="D26" s="46"/>
      <c r="E26" s="47">
        <v>90</v>
      </c>
      <c r="F26" s="17" t="s">
        <v>7</v>
      </c>
      <c r="G26" s="14">
        <f t="shared" si="1"/>
        <v>1196.8200000000004</v>
      </c>
    </row>
    <row r="27" spans="1:7">
      <c r="A27" s="8">
        <v>42062</v>
      </c>
      <c r="B27" s="9" t="s">
        <v>17</v>
      </c>
      <c r="C27" s="10">
        <v>1526</v>
      </c>
      <c r="D27" s="11"/>
      <c r="E27" s="47">
        <v>150</v>
      </c>
      <c r="F27" s="17" t="s">
        <v>11</v>
      </c>
      <c r="G27" s="14">
        <f t="shared" si="1"/>
        <v>-179.17999999999961</v>
      </c>
    </row>
    <row r="28" spans="1:7">
      <c r="A28" s="8">
        <v>42062</v>
      </c>
      <c r="B28" s="9"/>
      <c r="C28" s="10"/>
      <c r="D28" s="11"/>
      <c r="E28" s="47">
        <v>145</v>
      </c>
      <c r="F28" s="17" t="s">
        <v>7</v>
      </c>
      <c r="G28" s="14">
        <f t="shared" si="1"/>
        <v>-34.179999999999609</v>
      </c>
    </row>
    <row r="29" spans="1:7">
      <c r="A29" s="8">
        <v>42062</v>
      </c>
      <c r="B29" s="9"/>
      <c r="C29" s="10"/>
      <c r="D29" s="11"/>
      <c r="E29" s="44">
        <v>175</v>
      </c>
      <c r="F29" s="17" t="s">
        <v>7</v>
      </c>
      <c r="G29" s="14">
        <f t="shared" si="1"/>
        <v>140.82000000000039</v>
      </c>
    </row>
    <row r="30" spans="1:7">
      <c r="A30" s="8">
        <v>42065</v>
      </c>
      <c r="B30" s="9"/>
      <c r="C30" s="45"/>
      <c r="D30" s="46"/>
      <c r="E30" s="10">
        <v>140</v>
      </c>
      <c r="F30" s="17" t="s">
        <v>7</v>
      </c>
      <c r="G30" s="14">
        <f t="shared" si="1"/>
        <v>280.82000000000039</v>
      </c>
    </row>
    <row r="31" spans="1:7">
      <c r="A31" s="8">
        <v>42073</v>
      </c>
      <c r="B31" s="9" t="s">
        <v>10</v>
      </c>
      <c r="C31" s="45">
        <v>36.520000000000003</v>
      </c>
      <c r="D31" s="46"/>
      <c r="E31" s="45">
        <v>1575</v>
      </c>
      <c r="F31" s="17" t="s">
        <v>19</v>
      </c>
      <c r="G31" s="14">
        <f t="shared" si="1"/>
        <v>1819.3000000000004</v>
      </c>
    </row>
    <row r="32" spans="1:7">
      <c r="A32" s="8">
        <v>42073</v>
      </c>
      <c r="B32" s="9"/>
      <c r="C32" s="45"/>
      <c r="D32" s="46"/>
      <c r="E32" s="10">
        <v>45</v>
      </c>
      <c r="F32" s="17" t="s">
        <v>19</v>
      </c>
      <c r="G32" s="14">
        <f t="shared" si="1"/>
        <v>1864.3000000000004</v>
      </c>
    </row>
    <row r="33" spans="1:7">
      <c r="A33" s="8">
        <v>42079</v>
      </c>
      <c r="B33" s="9" t="s">
        <v>6</v>
      </c>
      <c r="C33" s="10">
        <v>29</v>
      </c>
      <c r="D33" s="46"/>
      <c r="E33" s="10"/>
      <c r="F33" s="17"/>
      <c r="G33" s="14">
        <f t="shared" si="1"/>
        <v>1835.3000000000004</v>
      </c>
    </row>
    <row r="34" spans="1:7">
      <c r="A34" s="8">
        <v>42083</v>
      </c>
      <c r="B34" s="9"/>
      <c r="C34" s="45"/>
      <c r="D34" s="46"/>
      <c r="E34" s="10">
        <v>500</v>
      </c>
      <c r="F34" s="17" t="s">
        <v>7</v>
      </c>
      <c r="G34" s="14">
        <f t="shared" si="1"/>
        <v>2335.3000000000002</v>
      </c>
    </row>
    <row r="35" spans="1:7">
      <c r="A35" s="8">
        <v>42083</v>
      </c>
      <c r="B35" s="9"/>
      <c r="C35" s="45"/>
      <c r="D35" s="46"/>
      <c r="E35" s="45">
        <v>100</v>
      </c>
      <c r="F35" s="17" t="s">
        <v>12</v>
      </c>
      <c r="G35" s="14">
        <f t="shared" si="1"/>
        <v>2435.3000000000002</v>
      </c>
    </row>
    <row r="36" spans="1:7">
      <c r="A36" s="8">
        <v>42086</v>
      </c>
      <c r="B36" s="9" t="s">
        <v>21</v>
      </c>
      <c r="C36" s="45">
        <v>500</v>
      </c>
      <c r="D36" s="46"/>
      <c r="E36" s="10"/>
      <c r="F36" s="17"/>
      <c r="G36" s="14">
        <f>(E36-C36)+G35</f>
        <v>1935.3000000000002</v>
      </c>
    </row>
    <row r="37" spans="1:7">
      <c r="A37" s="8">
        <v>42094</v>
      </c>
      <c r="B37" s="9" t="s">
        <v>17</v>
      </c>
      <c r="C37" s="45">
        <v>1526</v>
      </c>
      <c r="D37" s="46"/>
      <c r="E37" s="10">
        <v>90</v>
      </c>
      <c r="F37" s="17" t="s">
        <v>7</v>
      </c>
      <c r="G37" s="14">
        <f>(E37-C37)+G36</f>
        <v>499.30000000000018</v>
      </c>
    </row>
    <row r="38" spans="1:7">
      <c r="A38" s="8">
        <v>42094</v>
      </c>
      <c r="B38" s="9"/>
      <c r="C38" s="45"/>
      <c r="D38" s="46"/>
      <c r="E38" s="10">
        <v>145</v>
      </c>
      <c r="F38" s="17" t="s">
        <v>7</v>
      </c>
      <c r="G38" s="14">
        <f t="shared" si="1"/>
        <v>644.30000000000018</v>
      </c>
    </row>
    <row r="39" spans="1:7">
      <c r="A39" s="8">
        <v>42094</v>
      </c>
      <c r="B39" s="9"/>
      <c r="C39" s="45"/>
      <c r="D39" s="46"/>
      <c r="E39" s="45">
        <v>175</v>
      </c>
      <c r="F39" s="17" t="s">
        <v>7</v>
      </c>
      <c r="G39" s="14">
        <f>(E39-C39)+G38</f>
        <v>819.30000000000018</v>
      </c>
    </row>
    <row r="40" spans="1:7">
      <c r="A40" s="8">
        <v>42094</v>
      </c>
      <c r="B40" s="9" t="s">
        <v>18</v>
      </c>
      <c r="C40" s="45">
        <v>26.78</v>
      </c>
      <c r="D40" s="46"/>
      <c r="E40" s="45">
        <v>150</v>
      </c>
      <c r="F40" s="17" t="s">
        <v>11</v>
      </c>
      <c r="G40" s="14">
        <f>(E40-C40)+G39</f>
        <v>942.52000000000021</v>
      </c>
    </row>
    <row r="41" spans="1:7">
      <c r="A41" s="8">
        <v>42100</v>
      </c>
      <c r="B41" s="9"/>
      <c r="C41" s="45"/>
      <c r="D41" s="46"/>
      <c r="E41" s="45">
        <v>300</v>
      </c>
      <c r="F41" s="17" t="s">
        <v>19</v>
      </c>
      <c r="G41" s="14">
        <f t="shared" si="1"/>
        <v>1242.5200000000002</v>
      </c>
    </row>
    <row r="42" spans="1:7">
      <c r="A42" s="8">
        <v>42100</v>
      </c>
      <c r="B42" s="9"/>
      <c r="C42" s="45"/>
      <c r="D42" s="46"/>
      <c r="E42" s="45">
        <v>590</v>
      </c>
      <c r="F42" s="17" t="s">
        <v>7</v>
      </c>
      <c r="G42" s="14">
        <f t="shared" si="1"/>
        <v>1832.5200000000002</v>
      </c>
    </row>
    <row r="43" spans="1:7">
      <c r="A43" s="8">
        <v>42101</v>
      </c>
      <c r="B43" s="9" t="s">
        <v>18</v>
      </c>
      <c r="C43" s="45">
        <v>42.32</v>
      </c>
      <c r="D43" s="46"/>
      <c r="E43" s="45"/>
      <c r="F43" s="17"/>
      <c r="G43" s="14">
        <f t="shared" si="1"/>
        <v>1790.2000000000003</v>
      </c>
    </row>
    <row r="44" spans="1:7">
      <c r="A44" s="8">
        <v>42104</v>
      </c>
      <c r="B44" s="9" t="s">
        <v>10</v>
      </c>
      <c r="C44" s="45">
        <v>38.33</v>
      </c>
      <c r="D44" s="46"/>
      <c r="E44" s="45"/>
      <c r="F44" s="17"/>
      <c r="G44" s="14">
        <f t="shared" si="1"/>
        <v>1751.8700000000003</v>
      </c>
    </row>
    <row r="45" spans="1:7" s="19" customFormat="1">
      <c r="A45" s="8">
        <v>42109</v>
      </c>
      <c r="B45" s="9" t="s">
        <v>6</v>
      </c>
      <c r="C45" s="45">
        <v>29</v>
      </c>
      <c r="D45" s="46"/>
      <c r="E45" s="45"/>
      <c r="F45" s="17"/>
      <c r="G45" s="14">
        <f t="shared" si="1"/>
        <v>1722.8700000000003</v>
      </c>
    </row>
    <row r="46" spans="1:7">
      <c r="A46" s="8">
        <v>42115</v>
      </c>
      <c r="B46" s="9" t="s">
        <v>23</v>
      </c>
      <c r="C46" s="45">
        <v>80</v>
      </c>
      <c r="D46" s="46"/>
      <c r="E46" s="10"/>
      <c r="F46" s="17"/>
      <c r="G46" s="14">
        <f t="shared" si="1"/>
        <v>1642.8700000000003</v>
      </c>
    </row>
    <row r="47" spans="1:7">
      <c r="A47" s="8">
        <v>42116</v>
      </c>
      <c r="B47" s="9"/>
      <c r="C47" s="45"/>
      <c r="D47" s="46"/>
      <c r="E47" s="10">
        <v>1240</v>
      </c>
      <c r="F47" s="17" t="s">
        <v>19</v>
      </c>
      <c r="G47" s="14">
        <f t="shared" si="1"/>
        <v>2882.8700000000003</v>
      </c>
    </row>
    <row r="48" spans="1:7">
      <c r="A48" s="8">
        <v>42123</v>
      </c>
      <c r="B48" s="9"/>
      <c r="C48" s="45"/>
      <c r="D48" s="46"/>
      <c r="E48" s="45">
        <v>1350</v>
      </c>
      <c r="F48" s="17" t="s">
        <v>19</v>
      </c>
      <c r="G48" s="14">
        <f t="shared" si="1"/>
        <v>4232.8700000000008</v>
      </c>
    </row>
    <row r="49" spans="1:7">
      <c r="A49" s="8">
        <v>42124</v>
      </c>
      <c r="B49" s="9" t="s">
        <v>17</v>
      </c>
      <c r="C49" s="10">
        <v>1526</v>
      </c>
      <c r="D49" s="46"/>
      <c r="E49" s="45">
        <v>90</v>
      </c>
      <c r="F49" s="17" t="s">
        <v>7</v>
      </c>
      <c r="G49" s="14">
        <f t="shared" si="1"/>
        <v>2796.8700000000008</v>
      </c>
    </row>
    <row r="50" spans="1:7">
      <c r="A50" s="8">
        <v>42124</v>
      </c>
      <c r="B50" s="9"/>
      <c r="C50" s="45"/>
      <c r="D50" s="46"/>
      <c r="E50" s="45">
        <v>145</v>
      </c>
      <c r="F50" s="17" t="s">
        <v>7</v>
      </c>
      <c r="G50" s="14">
        <f t="shared" si="1"/>
        <v>2941.8700000000008</v>
      </c>
    </row>
    <row r="51" spans="1:7">
      <c r="A51" s="8">
        <v>42124</v>
      </c>
      <c r="B51" s="9"/>
      <c r="C51" s="45"/>
      <c r="D51" s="46"/>
      <c r="E51" s="45">
        <v>145</v>
      </c>
      <c r="F51" s="17" t="s">
        <v>7</v>
      </c>
      <c r="G51" s="14">
        <f t="shared" si="1"/>
        <v>3086.8700000000008</v>
      </c>
    </row>
    <row r="52" spans="1:7">
      <c r="A52" s="8">
        <v>42124</v>
      </c>
      <c r="B52" s="9"/>
      <c r="C52" s="45"/>
      <c r="D52" s="46"/>
      <c r="E52" s="10">
        <v>150</v>
      </c>
      <c r="F52" s="17" t="s">
        <v>11</v>
      </c>
      <c r="G52" s="14">
        <f t="shared" si="1"/>
        <v>3236.8700000000008</v>
      </c>
    </row>
    <row r="53" spans="1:7">
      <c r="A53" s="8">
        <v>42129</v>
      </c>
      <c r="B53" s="9" t="s">
        <v>22</v>
      </c>
      <c r="C53" s="45">
        <v>45</v>
      </c>
      <c r="D53" s="46"/>
      <c r="E53" s="45"/>
      <c r="F53" s="17"/>
      <c r="G53" s="14">
        <f t="shared" si="1"/>
        <v>3191.8700000000008</v>
      </c>
    </row>
    <row r="54" spans="1:7">
      <c r="A54" s="8">
        <v>42131</v>
      </c>
      <c r="B54" s="9"/>
      <c r="C54" s="45"/>
      <c r="D54" s="46"/>
      <c r="E54" s="45">
        <v>460</v>
      </c>
      <c r="F54" s="17" t="s">
        <v>7</v>
      </c>
      <c r="G54" s="14">
        <f t="shared" si="1"/>
        <v>3651.8700000000008</v>
      </c>
    </row>
    <row r="55" spans="1:7">
      <c r="A55" s="8">
        <v>42135</v>
      </c>
      <c r="B55" s="9" t="s">
        <v>10</v>
      </c>
      <c r="C55" s="45">
        <v>35.049999999999997</v>
      </c>
      <c r="D55" s="46"/>
      <c r="E55" s="45"/>
      <c r="F55" s="17"/>
      <c r="G55" s="14">
        <f t="shared" si="1"/>
        <v>3616.8200000000006</v>
      </c>
    </row>
    <row r="56" spans="1:7">
      <c r="A56" s="8">
        <v>42136</v>
      </c>
      <c r="B56" s="9" t="s">
        <v>24</v>
      </c>
      <c r="C56" s="45">
        <v>220</v>
      </c>
      <c r="D56" s="46"/>
      <c r="E56" s="45"/>
      <c r="F56" s="17"/>
      <c r="G56" s="14">
        <f t="shared" si="1"/>
        <v>3396.8200000000006</v>
      </c>
    </row>
    <row r="57" spans="1:7">
      <c r="A57" s="8">
        <v>42139</v>
      </c>
      <c r="B57" s="9" t="s">
        <v>6</v>
      </c>
      <c r="C57" s="45">
        <v>29</v>
      </c>
      <c r="D57" s="46"/>
      <c r="E57" s="45">
        <v>350</v>
      </c>
      <c r="F57" s="17" t="s">
        <v>9</v>
      </c>
      <c r="G57" s="14">
        <f t="shared" si="1"/>
        <v>3717.8200000000006</v>
      </c>
    </row>
    <row r="58" spans="1:7">
      <c r="A58" s="8">
        <v>42142</v>
      </c>
      <c r="B58" s="9" t="s">
        <v>19</v>
      </c>
      <c r="C58" s="45">
        <v>500</v>
      </c>
      <c r="D58" s="46"/>
      <c r="E58" s="45"/>
      <c r="F58" s="17"/>
      <c r="G58" s="14">
        <f t="shared" si="1"/>
        <v>3217.8200000000006</v>
      </c>
    </row>
    <row r="59" spans="1:7">
      <c r="A59" s="8">
        <v>42144</v>
      </c>
      <c r="B59" s="9" t="s">
        <v>19</v>
      </c>
      <c r="C59" s="45">
        <v>500</v>
      </c>
      <c r="D59" s="46"/>
      <c r="E59" s="45"/>
      <c r="F59" s="17"/>
      <c r="G59" s="14">
        <f t="shared" si="1"/>
        <v>2717.8200000000006</v>
      </c>
    </row>
    <row r="60" spans="1:7">
      <c r="A60" s="8">
        <v>42144</v>
      </c>
      <c r="B60" s="9" t="s">
        <v>22</v>
      </c>
      <c r="C60" s="45">
        <v>216</v>
      </c>
      <c r="D60" s="46"/>
      <c r="E60" s="45"/>
      <c r="F60" s="17"/>
      <c r="G60" s="14">
        <f t="shared" si="1"/>
        <v>2501.8200000000006</v>
      </c>
    </row>
    <row r="61" spans="1:7">
      <c r="A61" s="8">
        <v>42149</v>
      </c>
      <c r="B61" s="9"/>
      <c r="C61" s="45"/>
      <c r="D61" s="46"/>
      <c r="E61" s="45">
        <v>230</v>
      </c>
      <c r="F61" s="17" t="s">
        <v>7</v>
      </c>
      <c r="G61" s="14">
        <f t="shared" si="1"/>
        <v>2731.8200000000006</v>
      </c>
    </row>
    <row r="62" spans="1:7">
      <c r="A62" s="8">
        <v>42149</v>
      </c>
      <c r="B62" s="9"/>
      <c r="C62" s="45"/>
      <c r="D62" s="46"/>
      <c r="E62" s="45">
        <v>110</v>
      </c>
      <c r="F62" s="17" t="s">
        <v>19</v>
      </c>
      <c r="G62" s="14">
        <f t="shared" si="1"/>
        <v>2841.8200000000006</v>
      </c>
    </row>
    <row r="63" spans="1:7">
      <c r="A63" s="8">
        <v>42149</v>
      </c>
      <c r="B63" s="9"/>
      <c r="C63" s="45"/>
      <c r="D63" s="46"/>
      <c r="E63" s="45">
        <v>410</v>
      </c>
      <c r="F63" s="17" t="s">
        <v>7</v>
      </c>
      <c r="G63" s="14">
        <f t="shared" si="1"/>
        <v>3251.8200000000006</v>
      </c>
    </row>
    <row r="64" spans="1:7">
      <c r="A64" s="8">
        <v>42152</v>
      </c>
      <c r="B64" s="9"/>
      <c r="C64" s="45"/>
      <c r="D64" s="46"/>
      <c r="E64" s="45">
        <v>339.5</v>
      </c>
      <c r="F64" s="17" t="s">
        <v>19</v>
      </c>
      <c r="G64" s="14">
        <f t="shared" si="1"/>
        <v>3591.3200000000006</v>
      </c>
    </row>
    <row r="65" spans="1:7">
      <c r="A65" s="8">
        <v>42152</v>
      </c>
      <c r="B65" s="9"/>
      <c r="C65" s="45"/>
      <c r="D65" s="46"/>
      <c r="E65" s="45">
        <v>170</v>
      </c>
      <c r="F65" s="17" t="s">
        <v>19</v>
      </c>
      <c r="G65" s="14">
        <f t="shared" si="1"/>
        <v>3761.3200000000006</v>
      </c>
    </row>
    <row r="66" spans="1:7">
      <c r="A66" s="8">
        <v>42153</v>
      </c>
      <c r="B66" s="9" t="s">
        <v>17</v>
      </c>
      <c r="C66" s="45">
        <v>1526</v>
      </c>
      <c r="D66" s="46"/>
      <c r="E66" s="45">
        <v>90</v>
      </c>
      <c r="F66" s="17" t="s">
        <v>7</v>
      </c>
      <c r="G66" s="14">
        <f t="shared" si="1"/>
        <v>2325.3200000000006</v>
      </c>
    </row>
    <row r="67" spans="1:7">
      <c r="A67" s="8">
        <v>42153</v>
      </c>
      <c r="B67" s="9"/>
      <c r="C67" s="45"/>
      <c r="D67" s="46"/>
      <c r="E67" s="45">
        <v>145</v>
      </c>
      <c r="F67" s="17" t="s">
        <v>7</v>
      </c>
      <c r="G67" s="14">
        <f t="shared" si="1"/>
        <v>2470.3200000000006</v>
      </c>
    </row>
    <row r="68" spans="1:7">
      <c r="A68" s="8">
        <v>42153</v>
      </c>
      <c r="B68" s="9"/>
      <c r="C68" s="45"/>
      <c r="D68" s="46"/>
      <c r="E68" s="45">
        <v>145</v>
      </c>
      <c r="F68" s="17" t="s">
        <v>7</v>
      </c>
      <c r="G68" s="14">
        <f t="shared" si="1"/>
        <v>2615.3200000000006</v>
      </c>
    </row>
    <row r="69" spans="1:7">
      <c r="A69" s="8">
        <v>42153</v>
      </c>
      <c r="B69" s="9"/>
      <c r="C69" s="45"/>
      <c r="D69" s="46"/>
      <c r="E69" s="45">
        <v>150</v>
      </c>
      <c r="F69" s="17" t="s">
        <v>11</v>
      </c>
      <c r="G69" s="14">
        <f t="shared" si="1"/>
        <v>2765.3200000000006</v>
      </c>
    </row>
    <row r="70" spans="1:7">
      <c r="A70" s="8">
        <v>42156</v>
      </c>
      <c r="B70" s="9"/>
      <c r="C70" s="45"/>
      <c r="D70" s="46"/>
      <c r="E70" s="45">
        <v>250</v>
      </c>
      <c r="F70" s="17" t="s">
        <v>7</v>
      </c>
      <c r="G70" s="14">
        <f t="shared" si="1"/>
        <v>3015.3200000000006</v>
      </c>
    </row>
    <row r="71" spans="1:7">
      <c r="A71" s="8">
        <v>42156</v>
      </c>
      <c r="B71" s="9"/>
      <c r="C71" s="45"/>
      <c r="D71" s="46"/>
      <c r="E71" s="45">
        <v>200</v>
      </c>
      <c r="F71" s="17" t="s">
        <v>19</v>
      </c>
      <c r="G71" s="14">
        <f t="shared" si="1"/>
        <v>3215.3200000000006</v>
      </c>
    </row>
    <row r="72" spans="1:7">
      <c r="A72" s="8">
        <v>42165</v>
      </c>
      <c r="B72" s="9" t="s">
        <v>10</v>
      </c>
      <c r="C72" s="45">
        <v>135.86000000000001</v>
      </c>
      <c r="D72" s="46"/>
      <c r="E72" s="45"/>
      <c r="F72" s="17"/>
      <c r="G72" s="14">
        <f t="shared" si="1"/>
        <v>3079.4600000000005</v>
      </c>
    </row>
    <row r="73" spans="1:7">
      <c r="A73" s="8">
        <v>42170</v>
      </c>
      <c r="B73" s="9" t="s">
        <v>6</v>
      </c>
      <c r="C73" s="45">
        <v>29</v>
      </c>
      <c r="D73" s="46"/>
      <c r="E73" s="10"/>
      <c r="F73" s="17"/>
      <c r="G73" s="14">
        <f>(E73-C73)+G72</f>
        <v>3050.4600000000005</v>
      </c>
    </row>
    <row r="74" spans="1:7">
      <c r="A74" s="8">
        <v>42178</v>
      </c>
      <c r="B74" s="9" t="s">
        <v>19</v>
      </c>
      <c r="C74" s="45">
        <v>319</v>
      </c>
      <c r="D74" s="46"/>
      <c r="E74" s="45"/>
      <c r="F74" s="17"/>
      <c r="G74" s="14">
        <f>(E74-C74)+G73</f>
        <v>2731.4600000000005</v>
      </c>
    </row>
    <row r="75" spans="1:7">
      <c r="A75" s="8">
        <v>42180</v>
      </c>
      <c r="B75" s="9" t="s">
        <v>24</v>
      </c>
      <c r="C75" s="45">
        <v>130</v>
      </c>
      <c r="D75" s="46"/>
      <c r="E75" s="45"/>
      <c r="F75" s="17"/>
      <c r="G75" s="14">
        <f>(E75-C75)+G74</f>
        <v>2601.4600000000005</v>
      </c>
    </row>
    <row r="76" spans="1:7">
      <c r="A76" s="8">
        <v>42184</v>
      </c>
      <c r="B76" s="9" t="s">
        <v>19</v>
      </c>
      <c r="C76" s="45">
        <v>60</v>
      </c>
      <c r="D76" s="46"/>
      <c r="E76" s="45"/>
      <c r="F76" s="17"/>
      <c r="G76" s="14">
        <f t="shared" ref="G76:G139" si="2">(E76-C76)+G75</f>
        <v>2541.4600000000005</v>
      </c>
    </row>
    <row r="77" spans="1:7">
      <c r="A77" s="8">
        <v>42185</v>
      </c>
      <c r="B77" s="9"/>
      <c r="C77" s="45"/>
      <c r="D77" s="46"/>
      <c r="E77" s="45">
        <v>150</v>
      </c>
      <c r="F77" s="17" t="s">
        <v>11</v>
      </c>
      <c r="G77" s="14">
        <f t="shared" si="2"/>
        <v>2691.4600000000005</v>
      </c>
    </row>
    <row r="78" spans="1:7">
      <c r="A78" s="8">
        <v>42185</v>
      </c>
      <c r="B78" s="9"/>
      <c r="C78" s="45"/>
      <c r="D78" s="46"/>
      <c r="E78" s="45">
        <v>145</v>
      </c>
      <c r="F78" s="17" t="s">
        <v>7</v>
      </c>
      <c r="G78" s="14">
        <f t="shared" si="2"/>
        <v>2836.4600000000005</v>
      </c>
    </row>
    <row r="79" spans="1:7">
      <c r="A79" s="8">
        <v>42185</v>
      </c>
      <c r="B79" s="9" t="s">
        <v>17</v>
      </c>
      <c r="C79" s="45">
        <v>1526</v>
      </c>
      <c r="D79" s="46"/>
      <c r="E79" s="45">
        <v>90</v>
      </c>
      <c r="F79" s="17" t="s">
        <v>7</v>
      </c>
      <c r="G79" s="14">
        <f t="shared" si="2"/>
        <v>1400.4600000000005</v>
      </c>
    </row>
    <row r="80" spans="1:7">
      <c r="A80" s="8">
        <v>42185</v>
      </c>
      <c r="B80" s="9" t="s">
        <v>18</v>
      </c>
      <c r="C80" s="45">
        <v>26.78</v>
      </c>
      <c r="D80" s="46"/>
      <c r="E80" s="45">
        <v>145</v>
      </c>
      <c r="F80" s="17" t="s">
        <v>7</v>
      </c>
      <c r="G80" s="14">
        <f>(E80-C80)+G79</f>
        <v>1518.6800000000005</v>
      </c>
    </row>
    <row r="81" spans="1:7">
      <c r="A81" s="8">
        <v>42192</v>
      </c>
      <c r="B81" s="9" t="s">
        <v>22</v>
      </c>
      <c r="C81" s="45">
        <v>150</v>
      </c>
      <c r="D81" s="46"/>
      <c r="E81" s="45"/>
      <c r="F81" s="17"/>
      <c r="G81" s="14">
        <f t="shared" si="2"/>
        <v>1368.6800000000005</v>
      </c>
    </row>
    <row r="82" spans="1:7">
      <c r="A82" s="8">
        <v>42193</v>
      </c>
      <c r="B82" s="9" t="s">
        <v>25</v>
      </c>
      <c r="C82" s="45">
        <v>75</v>
      </c>
      <c r="D82" s="46"/>
      <c r="E82" s="45"/>
      <c r="F82" s="17"/>
      <c r="G82" s="14">
        <f t="shared" si="2"/>
        <v>1293.6800000000005</v>
      </c>
    </row>
    <row r="83" spans="1:7">
      <c r="A83" s="8">
        <v>42195</v>
      </c>
      <c r="B83" s="9" t="s">
        <v>10</v>
      </c>
      <c r="C83" s="45">
        <v>132.22</v>
      </c>
      <c r="D83" s="46"/>
      <c r="E83" s="45"/>
      <c r="F83" s="17"/>
      <c r="G83" s="14">
        <f t="shared" si="2"/>
        <v>1161.4600000000005</v>
      </c>
    </row>
    <row r="84" spans="1:7">
      <c r="A84" s="8">
        <v>42195</v>
      </c>
      <c r="B84" s="9" t="s">
        <v>22</v>
      </c>
      <c r="C84" s="45">
        <v>50</v>
      </c>
      <c r="D84" s="46"/>
      <c r="E84" s="45"/>
      <c r="F84" s="17"/>
      <c r="G84" s="14">
        <f t="shared" si="2"/>
        <v>1111.4600000000005</v>
      </c>
    </row>
    <row r="85" spans="1:7">
      <c r="A85" s="8">
        <v>42200</v>
      </c>
      <c r="B85" s="9" t="s">
        <v>6</v>
      </c>
      <c r="C85" s="45">
        <v>29</v>
      </c>
      <c r="D85" s="46"/>
      <c r="E85" s="45"/>
      <c r="F85" s="17"/>
      <c r="G85" s="14">
        <f t="shared" si="2"/>
        <v>1082.4600000000005</v>
      </c>
    </row>
    <row r="86" spans="1:7">
      <c r="A86" s="8">
        <v>42206</v>
      </c>
      <c r="B86" s="9" t="s">
        <v>26</v>
      </c>
      <c r="C86" s="45">
        <v>1500</v>
      </c>
      <c r="D86" s="46"/>
      <c r="E86" s="45">
        <v>1500</v>
      </c>
      <c r="F86" s="17" t="s">
        <v>19</v>
      </c>
      <c r="G86" s="14">
        <f t="shared" si="2"/>
        <v>1082.4600000000005</v>
      </c>
    </row>
    <row r="87" spans="1:7">
      <c r="A87" s="8">
        <v>42212</v>
      </c>
      <c r="B87" s="9"/>
      <c r="C87" s="45"/>
      <c r="D87" s="46"/>
      <c r="E87" s="45">
        <v>750</v>
      </c>
      <c r="F87" s="17" t="s">
        <v>15</v>
      </c>
      <c r="G87" s="14">
        <f t="shared" si="2"/>
        <v>1832.4600000000005</v>
      </c>
    </row>
    <row r="88" spans="1:7">
      <c r="A88" s="8">
        <v>42216</v>
      </c>
      <c r="B88" s="9" t="s">
        <v>17</v>
      </c>
      <c r="C88" s="45">
        <v>1526</v>
      </c>
      <c r="D88" s="46"/>
      <c r="E88" s="45">
        <v>90</v>
      </c>
      <c r="F88" s="17" t="s">
        <v>15</v>
      </c>
      <c r="G88" s="14">
        <f t="shared" si="2"/>
        <v>396.46000000000049</v>
      </c>
    </row>
    <row r="89" spans="1:7">
      <c r="A89" s="8">
        <v>42216</v>
      </c>
      <c r="B89" s="9"/>
      <c r="C89" s="45"/>
      <c r="D89" s="46"/>
      <c r="E89" s="45">
        <v>150</v>
      </c>
      <c r="F89" s="17" t="s">
        <v>11</v>
      </c>
      <c r="G89" s="14">
        <f t="shared" si="2"/>
        <v>546.46000000000049</v>
      </c>
    </row>
    <row r="90" spans="1:7">
      <c r="A90" s="8">
        <v>42216</v>
      </c>
      <c r="B90" s="9"/>
      <c r="C90" s="45"/>
      <c r="D90" s="46"/>
      <c r="E90" s="45">
        <v>85</v>
      </c>
      <c r="F90" s="17" t="s">
        <v>15</v>
      </c>
      <c r="G90" s="14">
        <f t="shared" si="2"/>
        <v>631.46000000000049</v>
      </c>
    </row>
    <row r="91" spans="1:7">
      <c r="A91" s="8">
        <v>42216</v>
      </c>
      <c r="B91" s="9"/>
      <c r="C91" s="45"/>
      <c r="D91" s="46"/>
      <c r="E91" s="45">
        <v>145</v>
      </c>
      <c r="F91" s="17" t="s">
        <v>15</v>
      </c>
      <c r="G91" s="14">
        <f t="shared" si="2"/>
        <v>776.46000000000049</v>
      </c>
    </row>
    <row r="92" spans="1:7">
      <c r="A92" s="8">
        <v>42219</v>
      </c>
      <c r="B92" s="9" t="s">
        <v>25</v>
      </c>
      <c r="C92" s="45">
        <v>817</v>
      </c>
      <c r="D92" s="46"/>
      <c r="E92" s="10">
        <v>200</v>
      </c>
      <c r="F92" s="17" t="s">
        <v>9</v>
      </c>
      <c r="G92" s="14">
        <f t="shared" si="2"/>
        <v>159.46000000000049</v>
      </c>
    </row>
    <row r="93" spans="1:7">
      <c r="A93" s="8">
        <v>42219</v>
      </c>
      <c r="B93" s="9" t="s">
        <v>17</v>
      </c>
      <c r="C93" s="45">
        <v>1526</v>
      </c>
      <c r="D93" s="46"/>
      <c r="E93" s="45">
        <v>1820</v>
      </c>
      <c r="F93" s="17" t="s">
        <v>15</v>
      </c>
      <c r="G93" s="14">
        <f t="shared" si="2"/>
        <v>453.46000000000049</v>
      </c>
    </row>
    <row r="94" spans="1:7">
      <c r="A94" s="8">
        <v>42226</v>
      </c>
      <c r="B94" s="20" t="s">
        <v>10</v>
      </c>
      <c r="C94" s="45">
        <v>179.98</v>
      </c>
      <c r="D94" s="46"/>
      <c r="E94" s="45"/>
      <c r="F94" s="17"/>
      <c r="G94" s="14">
        <f t="shared" si="2"/>
        <v>273.48000000000047</v>
      </c>
    </row>
    <row r="95" spans="1:7">
      <c r="A95" s="8">
        <v>42226</v>
      </c>
      <c r="B95" s="9" t="s">
        <v>22</v>
      </c>
      <c r="C95" s="45">
        <v>300</v>
      </c>
      <c r="D95" s="46"/>
      <c r="E95" s="45"/>
      <c r="F95" s="17"/>
      <c r="G95" s="14">
        <f t="shared" si="2"/>
        <v>-26.519999999999527</v>
      </c>
    </row>
    <row r="96" spans="1:7">
      <c r="A96" s="8">
        <v>42229</v>
      </c>
      <c r="B96" s="9"/>
      <c r="C96" s="45"/>
      <c r="D96" s="46"/>
      <c r="E96" s="45">
        <v>350</v>
      </c>
      <c r="F96" s="17" t="s">
        <v>19</v>
      </c>
      <c r="G96" s="14">
        <f t="shared" si="2"/>
        <v>323.48000000000047</v>
      </c>
    </row>
    <row r="97" spans="1:7">
      <c r="A97" s="8">
        <v>42230</v>
      </c>
      <c r="B97" s="9" t="s">
        <v>25</v>
      </c>
      <c r="C97" s="45">
        <v>183</v>
      </c>
      <c r="D97" s="46"/>
      <c r="E97" s="45"/>
      <c r="F97" s="17"/>
      <c r="G97" s="14">
        <f t="shared" si="2"/>
        <v>140.48000000000047</v>
      </c>
    </row>
    <row r="98" spans="1:7">
      <c r="A98" s="8">
        <v>42233</v>
      </c>
      <c r="B98" s="9" t="s">
        <v>6</v>
      </c>
      <c r="C98" s="45">
        <v>29</v>
      </c>
      <c r="D98" s="46"/>
      <c r="E98" s="45"/>
      <c r="F98" s="17"/>
      <c r="G98" s="14">
        <f t="shared" si="2"/>
        <v>111.48000000000047</v>
      </c>
    </row>
    <row r="99" spans="1:7">
      <c r="A99" s="8">
        <v>42234</v>
      </c>
      <c r="B99" s="9" t="s">
        <v>25</v>
      </c>
      <c r="C99" s="45">
        <v>350</v>
      </c>
      <c r="D99" s="46"/>
      <c r="E99" s="45">
        <v>90</v>
      </c>
      <c r="F99" s="17" t="s">
        <v>19</v>
      </c>
      <c r="G99" s="14">
        <f t="shared" si="2"/>
        <v>-148.51999999999953</v>
      </c>
    </row>
    <row r="100" spans="1:7">
      <c r="A100" s="8">
        <v>42237</v>
      </c>
      <c r="B100" s="9" t="s">
        <v>25</v>
      </c>
      <c r="C100" s="45">
        <v>820</v>
      </c>
      <c r="D100" s="46"/>
      <c r="E100" s="45"/>
      <c r="F100" s="17"/>
      <c r="G100" s="14">
        <f t="shared" si="2"/>
        <v>-968.51999999999953</v>
      </c>
    </row>
    <row r="101" spans="1:7">
      <c r="A101" s="8">
        <v>42240</v>
      </c>
      <c r="B101" s="9"/>
      <c r="C101" s="45"/>
      <c r="D101" s="46"/>
      <c r="E101" s="45">
        <v>660</v>
      </c>
      <c r="F101" s="17" t="s">
        <v>15</v>
      </c>
      <c r="G101" s="14">
        <f t="shared" si="2"/>
        <v>-308.51999999999953</v>
      </c>
    </row>
    <row r="102" spans="1:7">
      <c r="A102" s="8">
        <v>42240</v>
      </c>
      <c r="B102" s="9"/>
      <c r="C102" s="45"/>
      <c r="D102" s="46"/>
      <c r="E102" s="45">
        <v>900</v>
      </c>
      <c r="F102" s="17" t="s">
        <v>19</v>
      </c>
      <c r="G102" s="14">
        <f t="shared" si="2"/>
        <v>591.48000000000047</v>
      </c>
    </row>
    <row r="103" spans="1:7">
      <c r="A103" s="8">
        <v>42247</v>
      </c>
      <c r="B103" s="9"/>
      <c r="C103" s="45"/>
      <c r="D103" s="46"/>
      <c r="E103" s="45">
        <v>90</v>
      </c>
      <c r="F103" s="17" t="s">
        <v>15</v>
      </c>
      <c r="G103" s="14">
        <f t="shared" si="2"/>
        <v>681.48000000000047</v>
      </c>
    </row>
    <row r="104" spans="1:7">
      <c r="A104" s="8">
        <v>42247</v>
      </c>
      <c r="B104" s="9"/>
      <c r="C104" s="45"/>
      <c r="D104" s="46"/>
      <c r="E104" s="45">
        <v>175</v>
      </c>
      <c r="F104" s="17" t="s">
        <v>15</v>
      </c>
      <c r="G104" s="14">
        <f t="shared" si="2"/>
        <v>856.48000000000047</v>
      </c>
    </row>
    <row r="105" spans="1:7">
      <c r="A105" s="8">
        <v>42247</v>
      </c>
      <c r="B105" s="9"/>
      <c r="C105" s="45"/>
      <c r="D105" s="46"/>
      <c r="E105" s="45">
        <v>150</v>
      </c>
      <c r="F105" s="17" t="s">
        <v>11</v>
      </c>
      <c r="G105" s="14">
        <f t="shared" si="2"/>
        <v>1006.4800000000005</v>
      </c>
    </row>
    <row r="106" spans="1:7">
      <c r="A106" s="8">
        <v>42247</v>
      </c>
      <c r="B106" s="9" t="s">
        <v>17</v>
      </c>
      <c r="C106" s="45">
        <v>1526</v>
      </c>
      <c r="D106" s="46"/>
      <c r="E106" s="45">
        <v>85</v>
      </c>
      <c r="F106" s="17" t="s">
        <v>15</v>
      </c>
      <c r="G106" s="14">
        <f t="shared" si="2"/>
        <v>-434.51999999999953</v>
      </c>
    </row>
    <row r="107" spans="1:7">
      <c r="A107" s="8">
        <v>42261</v>
      </c>
      <c r="B107" s="9" t="s">
        <v>19</v>
      </c>
      <c r="C107" s="45">
        <v>80</v>
      </c>
      <c r="D107" s="46"/>
      <c r="E107" s="45"/>
      <c r="F107" s="17"/>
      <c r="G107" s="14">
        <f t="shared" si="2"/>
        <v>-514.51999999999953</v>
      </c>
    </row>
    <row r="108" spans="1:7">
      <c r="A108" s="8">
        <v>42262</v>
      </c>
      <c r="B108" s="9" t="s">
        <v>21</v>
      </c>
      <c r="C108" s="45">
        <v>45</v>
      </c>
      <c r="D108" s="46"/>
      <c r="E108" s="45"/>
      <c r="F108" s="17"/>
      <c r="G108" s="14">
        <f t="shared" si="2"/>
        <v>-559.51999999999953</v>
      </c>
    </row>
    <row r="109" spans="1:7">
      <c r="A109" s="8">
        <v>42263</v>
      </c>
      <c r="B109" s="9"/>
      <c r="C109" s="45"/>
      <c r="D109" s="46"/>
      <c r="E109" s="45">
        <v>480</v>
      </c>
      <c r="F109" s="17" t="s">
        <v>15</v>
      </c>
      <c r="G109" s="14">
        <f t="shared" si="2"/>
        <v>-79.519999999999527</v>
      </c>
    </row>
    <row r="110" spans="1:7">
      <c r="A110" s="8">
        <v>42268</v>
      </c>
      <c r="B110" s="9"/>
      <c r="C110" s="45"/>
      <c r="D110" s="46"/>
      <c r="E110" s="45">
        <v>820.5</v>
      </c>
      <c r="F110" s="17" t="s">
        <v>19</v>
      </c>
      <c r="G110" s="14">
        <f t="shared" si="2"/>
        <v>740.98000000000047</v>
      </c>
    </row>
    <row r="111" spans="1:7">
      <c r="A111" s="8">
        <v>42269</v>
      </c>
      <c r="B111" s="9" t="s">
        <v>22</v>
      </c>
      <c r="C111" s="45">
        <v>300</v>
      </c>
      <c r="D111" s="46"/>
      <c r="E111" s="45"/>
      <c r="F111" s="17"/>
      <c r="G111" s="14">
        <f t="shared" si="2"/>
        <v>440.98000000000047</v>
      </c>
    </row>
    <row r="112" spans="1:7">
      <c r="A112" s="8">
        <v>42275</v>
      </c>
      <c r="B112" s="9" t="s">
        <v>10</v>
      </c>
      <c r="C112" s="45">
        <v>82.83</v>
      </c>
      <c r="D112" s="46"/>
      <c r="E112" s="45"/>
      <c r="F112" s="17"/>
      <c r="G112" s="14">
        <f t="shared" si="2"/>
        <v>358.15000000000049</v>
      </c>
    </row>
    <row r="113" spans="1:7">
      <c r="A113" s="8">
        <v>42275</v>
      </c>
      <c r="B113" s="9" t="s">
        <v>21</v>
      </c>
      <c r="C113" s="45">
        <v>45</v>
      </c>
      <c r="D113" s="46"/>
      <c r="E113" s="10"/>
      <c r="F113" s="17"/>
      <c r="G113" s="14">
        <f t="shared" si="2"/>
        <v>313.15000000000049</v>
      </c>
    </row>
    <row r="114" spans="1:7">
      <c r="A114" s="8">
        <v>42277</v>
      </c>
      <c r="B114" s="9"/>
      <c r="C114" s="45"/>
      <c r="D114" s="46"/>
      <c r="E114" s="45">
        <v>90</v>
      </c>
      <c r="F114" s="17" t="s">
        <v>15</v>
      </c>
      <c r="G114" s="14">
        <f t="shared" si="2"/>
        <v>403.15000000000049</v>
      </c>
    </row>
    <row r="115" spans="1:7">
      <c r="A115" s="8">
        <v>42277</v>
      </c>
      <c r="B115" s="20" t="s">
        <v>22</v>
      </c>
      <c r="C115" s="45">
        <v>216</v>
      </c>
      <c r="D115" s="46"/>
      <c r="E115" s="45">
        <v>150</v>
      </c>
      <c r="F115" s="17" t="s">
        <v>11</v>
      </c>
      <c r="G115" s="14">
        <f t="shared" si="2"/>
        <v>337.15000000000049</v>
      </c>
    </row>
    <row r="116" spans="1:7">
      <c r="A116" s="8">
        <v>42277</v>
      </c>
      <c r="B116" s="9"/>
      <c r="C116" s="45"/>
      <c r="D116" s="46"/>
      <c r="E116" s="45">
        <v>175</v>
      </c>
      <c r="F116" s="17" t="s">
        <v>15</v>
      </c>
      <c r="G116" s="14">
        <f t="shared" si="2"/>
        <v>512.15000000000055</v>
      </c>
    </row>
    <row r="117" spans="1:7">
      <c r="A117" s="8">
        <v>42277</v>
      </c>
      <c r="B117" s="9" t="s">
        <v>18</v>
      </c>
      <c r="C117" s="45">
        <v>31.26</v>
      </c>
      <c r="D117" s="46"/>
      <c r="E117" s="45">
        <v>85</v>
      </c>
      <c r="F117" s="17" t="s">
        <v>15</v>
      </c>
      <c r="G117" s="14">
        <f t="shared" si="2"/>
        <v>565.89000000000055</v>
      </c>
    </row>
    <row r="118" spans="1:7">
      <c r="A118" s="8">
        <v>42284</v>
      </c>
      <c r="B118" s="9"/>
      <c r="C118" s="45"/>
      <c r="D118" s="46"/>
      <c r="E118" s="45">
        <v>350</v>
      </c>
      <c r="F118" s="17" t="s">
        <v>15</v>
      </c>
      <c r="G118" s="14">
        <f t="shared" si="2"/>
        <v>915.89000000000055</v>
      </c>
    </row>
    <row r="119" spans="1:7">
      <c r="A119" s="8">
        <v>42285</v>
      </c>
      <c r="B119" s="9" t="s">
        <v>17</v>
      </c>
      <c r="C119" s="45">
        <v>1526</v>
      </c>
      <c r="D119" s="46"/>
      <c r="E119" s="45">
        <v>470</v>
      </c>
      <c r="F119" s="17" t="s">
        <v>15</v>
      </c>
      <c r="G119" s="14">
        <f t="shared" si="2"/>
        <v>-140.10999999999945</v>
      </c>
    </row>
    <row r="120" spans="1:7">
      <c r="A120" s="8">
        <v>42292</v>
      </c>
      <c r="B120" s="9" t="s">
        <v>6</v>
      </c>
      <c r="C120" s="45">
        <v>58</v>
      </c>
      <c r="D120" s="46"/>
      <c r="E120" s="45"/>
      <c r="F120" s="17"/>
      <c r="G120" s="14">
        <f t="shared" si="2"/>
        <v>-198.10999999999945</v>
      </c>
    </row>
    <row r="121" spans="1:7">
      <c r="A121" s="8">
        <v>42296</v>
      </c>
      <c r="B121" s="9" t="s">
        <v>22</v>
      </c>
      <c r="C121" s="45">
        <v>50</v>
      </c>
      <c r="D121" s="46"/>
      <c r="E121" s="45"/>
      <c r="F121" s="17"/>
      <c r="G121" s="14">
        <f t="shared" si="2"/>
        <v>-248.10999999999945</v>
      </c>
    </row>
    <row r="122" spans="1:7">
      <c r="A122" s="8">
        <v>42303</v>
      </c>
      <c r="B122" s="9" t="s">
        <v>10</v>
      </c>
      <c r="C122" s="45">
        <v>43.97</v>
      </c>
      <c r="D122" s="46"/>
      <c r="E122" s="45"/>
      <c r="F122" s="17"/>
      <c r="G122" s="14">
        <f t="shared" si="2"/>
        <v>-292.07999999999947</v>
      </c>
    </row>
    <row r="123" spans="1:7">
      <c r="A123" s="8">
        <v>42307</v>
      </c>
      <c r="B123" s="9"/>
      <c r="C123" s="45"/>
      <c r="D123" s="46"/>
      <c r="E123" s="45">
        <v>90</v>
      </c>
      <c r="F123" s="17" t="s">
        <v>15</v>
      </c>
      <c r="G123" s="14">
        <f>(E123-C123)+G122</f>
        <v>-202.07999999999947</v>
      </c>
    </row>
    <row r="124" spans="1:7">
      <c r="A124" s="8">
        <v>42307</v>
      </c>
      <c r="B124" s="20"/>
      <c r="C124" s="45"/>
      <c r="D124" s="46"/>
      <c r="E124" s="45">
        <v>85</v>
      </c>
      <c r="F124" s="17" t="s">
        <v>15</v>
      </c>
      <c r="G124" s="14">
        <f t="shared" si="2"/>
        <v>-117.07999999999947</v>
      </c>
    </row>
    <row r="125" spans="1:7">
      <c r="A125" s="8">
        <v>42307</v>
      </c>
      <c r="B125" s="9"/>
      <c r="C125" s="45"/>
      <c r="D125" s="46"/>
      <c r="E125" s="45">
        <v>150</v>
      </c>
      <c r="F125" s="17" t="s">
        <v>11</v>
      </c>
      <c r="G125" s="14">
        <f t="shared" si="2"/>
        <v>32.920000000000528</v>
      </c>
    </row>
    <row r="126" spans="1:7">
      <c r="A126" s="8">
        <v>42307</v>
      </c>
      <c r="B126" s="9"/>
      <c r="C126" s="45"/>
      <c r="D126" s="46"/>
      <c r="E126" s="45">
        <v>175</v>
      </c>
      <c r="F126" s="17" t="s">
        <v>15</v>
      </c>
      <c r="G126" s="14">
        <f t="shared" si="2"/>
        <v>207.92000000000053</v>
      </c>
    </row>
    <row r="127" spans="1:7">
      <c r="A127" s="8">
        <v>42311</v>
      </c>
      <c r="B127" s="9" t="s">
        <v>19</v>
      </c>
      <c r="C127" s="45">
        <v>378.12</v>
      </c>
      <c r="D127" s="46"/>
      <c r="E127" s="45"/>
      <c r="F127" s="17"/>
      <c r="G127" s="14">
        <f t="shared" si="2"/>
        <v>-170.19999999999948</v>
      </c>
    </row>
    <row r="128" spans="1:7">
      <c r="A128" s="8">
        <v>42312</v>
      </c>
      <c r="B128" s="9"/>
      <c r="C128" s="45"/>
      <c r="D128" s="46"/>
      <c r="E128" s="45">
        <v>8000</v>
      </c>
      <c r="F128" s="17" t="s">
        <v>20</v>
      </c>
      <c r="G128" s="14">
        <f t="shared" si="2"/>
        <v>7829.8</v>
      </c>
    </row>
    <row r="129" spans="1:7">
      <c r="A129" s="8">
        <v>42313</v>
      </c>
      <c r="B129" s="9" t="s">
        <v>27</v>
      </c>
      <c r="C129" s="45">
        <v>50</v>
      </c>
      <c r="D129" s="46"/>
      <c r="E129" s="45"/>
      <c r="F129" s="17"/>
      <c r="G129" s="14">
        <f t="shared" si="2"/>
        <v>7779.8</v>
      </c>
    </row>
    <row r="130" spans="1:7">
      <c r="A130" s="8">
        <v>42317</v>
      </c>
      <c r="B130" s="9"/>
      <c r="C130" s="45"/>
      <c r="D130" s="46"/>
      <c r="E130" s="45">
        <v>810</v>
      </c>
      <c r="F130" s="17" t="s">
        <v>15</v>
      </c>
      <c r="G130" s="14">
        <f t="shared" si="2"/>
        <v>8589.7999999999993</v>
      </c>
    </row>
    <row r="131" spans="1:7">
      <c r="A131" s="8">
        <v>42324</v>
      </c>
      <c r="B131" s="9" t="s">
        <v>6</v>
      </c>
      <c r="C131" s="45">
        <v>29</v>
      </c>
      <c r="D131" s="46"/>
      <c r="E131" s="45"/>
      <c r="F131" s="17"/>
      <c r="G131" s="14">
        <f t="shared" si="2"/>
        <v>8560.7999999999993</v>
      </c>
    </row>
    <row r="132" spans="1:7">
      <c r="A132" s="8">
        <v>42324</v>
      </c>
      <c r="B132" s="9" t="s">
        <v>27</v>
      </c>
      <c r="C132" s="45">
        <v>200</v>
      </c>
      <c r="D132" s="46"/>
      <c r="E132" s="45"/>
      <c r="F132" s="17"/>
      <c r="G132" s="14">
        <f t="shared" si="2"/>
        <v>8360.7999999999993</v>
      </c>
    </row>
    <row r="133" spans="1:7">
      <c r="A133" s="8">
        <v>42325</v>
      </c>
      <c r="B133" s="9" t="s">
        <v>16</v>
      </c>
      <c r="C133" s="45">
        <v>316</v>
      </c>
      <c r="D133" s="46"/>
      <c r="E133" s="45"/>
      <c r="F133" s="17"/>
      <c r="G133" s="14">
        <f t="shared" si="2"/>
        <v>8044.7999999999993</v>
      </c>
    </row>
    <row r="134" spans="1:7">
      <c r="A134" s="8">
        <v>42326</v>
      </c>
      <c r="B134" s="9" t="s">
        <v>19</v>
      </c>
      <c r="C134" s="45">
        <v>3050</v>
      </c>
      <c r="D134" s="46"/>
      <c r="E134" s="45"/>
      <c r="F134" s="17"/>
      <c r="G134" s="14">
        <f t="shared" si="2"/>
        <v>4994.7999999999993</v>
      </c>
    </row>
    <row r="135" spans="1:7">
      <c r="A135" s="8">
        <v>42333</v>
      </c>
      <c r="B135" s="9" t="s">
        <v>10</v>
      </c>
      <c r="C135" s="45">
        <v>23.52</v>
      </c>
      <c r="D135" s="46"/>
      <c r="E135" s="45"/>
      <c r="F135" s="17"/>
      <c r="G135" s="14">
        <f t="shared" si="2"/>
        <v>4971.2799999999988</v>
      </c>
    </row>
    <row r="136" spans="1:7">
      <c r="A136" s="8">
        <v>42338</v>
      </c>
      <c r="B136" s="9" t="s">
        <v>17</v>
      </c>
      <c r="C136" s="45">
        <v>1526</v>
      </c>
      <c r="D136" s="46"/>
      <c r="E136" s="45">
        <v>307</v>
      </c>
      <c r="F136" s="17" t="s">
        <v>15</v>
      </c>
      <c r="G136" s="14">
        <f t="shared" si="2"/>
        <v>3752.2799999999988</v>
      </c>
    </row>
    <row r="137" spans="1:7">
      <c r="A137" s="8">
        <v>42338</v>
      </c>
      <c r="B137" s="9" t="s">
        <v>17</v>
      </c>
      <c r="C137" s="45">
        <v>1526</v>
      </c>
      <c r="D137" s="46"/>
      <c r="E137" s="45">
        <v>175</v>
      </c>
      <c r="F137" s="17" t="s">
        <v>15</v>
      </c>
      <c r="G137" s="14">
        <f t="shared" si="2"/>
        <v>2401.2799999999988</v>
      </c>
    </row>
    <row r="138" spans="1:7">
      <c r="A138" s="8">
        <v>42338</v>
      </c>
      <c r="B138" s="9"/>
      <c r="C138" s="45"/>
      <c r="D138" s="46"/>
      <c r="E138" s="45">
        <v>90</v>
      </c>
      <c r="F138" s="17" t="s">
        <v>15</v>
      </c>
      <c r="G138" s="14">
        <f t="shared" si="2"/>
        <v>2491.2799999999988</v>
      </c>
    </row>
    <row r="139" spans="1:7">
      <c r="A139" s="8">
        <v>42338</v>
      </c>
      <c r="B139" s="9"/>
      <c r="C139" s="45"/>
      <c r="D139" s="46"/>
      <c r="E139" s="45">
        <v>150</v>
      </c>
      <c r="F139" s="17" t="s">
        <v>11</v>
      </c>
      <c r="G139" s="14">
        <f t="shared" si="2"/>
        <v>2641.2799999999988</v>
      </c>
    </row>
    <row r="140" spans="1:7">
      <c r="A140" s="8">
        <v>42338</v>
      </c>
      <c r="B140" s="20"/>
      <c r="C140" s="45"/>
      <c r="D140" s="46"/>
      <c r="E140" s="45">
        <v>85</v>
      </c>
      <c r="F140" s="17" t="s">
        <v>15</v>
      </c>
      <c r="G140" s="14">
        <f t="shared" ref="G140:G161" si="3">(E140-C140)+G139</f>
        <v>2726.2799999999988</v>
      </c>
    </row>
    <row r="141" spans="1:7">
      <c r="A141" s="8">
        <v>42339</v>
      </c>
      <c r="B141" s="20" t="s">
        <v>16</v>
      </c>
      <c r="C141" s="45">
        <v>58</v>
      </c>
      <c r="D141" s="46"/>
      <c r="E141" s="45"/>
      <c r="F141" s="17"/>
      <c r="G141" s="14">
        <f t="shared" si="3"/>
        <v>2668.2799999999988</v>
      </c>
    </row>
    <row r="142" spans="1:7">
      <c r="A142" s="8">
        <v>42347</v>
      </c>
      <c r="B142" s="20"/>
      <c r="C142" s="45"/>
      <c r="D142" s="46"/>
      <c r="E142" s="10">
        <v>200</v>
      </c>
      <c r="F142" s="17" t="s">
        <v>19</v>
      </c>
      <c r="G142" s="14">
        <f t="shared" si="3"/>
        <v>2868.2799999999988</v>
      </c>
    </row>
    <row r="143" spans="1:7">
      <c r="A143" s="8">
        <v>42347</v>
      </c>
      <c r="B143" s="20" t="s">
        <v>19</v>
      </c>
      <c r="C143" s="45">
        <v>1000</v>
      </c>
      <c r="D143" s="46"/>
      <c r="E143" s="45"/>
      <c r="F143" s="17"/>
      <c r="G143" s="14">
        <f t="shared" si="3"/>
        <v>1868.2799999999988</v>
      </c>
    </row>
    <row r="144" spans="1:7">
      <c r="A144" s="8">
        <v>42348</v>
      </c>
      <c r="B144" s="9" t="s">
        <v>10</v>
      </c>
      <c r="C144" s="45">
        <v>532.11</v>
      </c>
      <c r="D144" s="46"/>
      <c r="E144" s="45"/>
      <c r="F144" s="17"/>
      <c r="G144" s="14">
        <f t="shared" si="3"/>
        <v>1336.1699999999987</v>
      </c>
    </row>
    <row r="145" spans="1:7">
      <c r="A145" s="8">
        <v>42348</v>
      </c>
      <c r="B145" s="20" t="s">
        <v>19</v>
      </c>
      <c r="C145" s="45">
        <v>735.96</v>
      </c>
      <c r="D145" s="46"/>
      <c r="E145" s="45"/>
      <c r="F145" s="17"/>
      <c r="G145" s="14">
        <f t="shared" si="3"/>
        <v>600.20999999999867</v>
      </c>
    </row>
    <row r="146" spans="1:7">
      <c r="A146" s="8">
        <v>42349</v>
      </c>
      <c r="B146" s="20" t="s">
        <v>18</v>
      </c>
      <c r="C146" s="45">
        <v>42.72</v>
      </c>
      <c r="D146" s="46"/>
      <c r="E146" s="45"/>
      <c r="F146" s="17"/>
      <c r="G146" s="14">
        <f t="shared" si="3"/>
        <v>557.48999999999864</v>
      </c>
    </row>
    <row r="147" spans="1:7">
      <c r="A147" s="8">
        <v>42352</v>
      </c>
      <c r="B147" s="20"/>
      <c r="C147" s="45"/>
      <c r="D147" s="46"/>
      <c r="E147" s="45">
        <v>300</v>
      </c>
      <c r="F147" s="17" t="s">
        <v>9</v>
      </c>
      <c r="G147" s="14">
        <f t="shared" si="3"/>
        <v>857.48999999999864</v>
      </c>
    </row>
    <row r="148" spans="1:7">
      <c r="A148" s="8">
        <v>42353</v>
      </c>
      <c r="B148" s="20" t="s">
        <v>6</v>
      </c>
      <c r="C148" s="45">
        <v>29</v>
      </c>
      <c r="D148" s="46"/>
      <c r="E148" s="45"/>
      <c r="F148" s="17"/>
      <c r="G148" s="14">
        <f t="shared" si="3"/>
        <v>828.48999999999864</v>
      </c>
    </row>
    <row r="149" spans="1:7">
      <c r="A149" s="8">
        <v>42354</v>
      </c>
      <c r="B149" s="20"/>
      <c r="C149" s="45"/>
      <c r="D149" s="46"/>
      <c r="E149" s="45">
        <v>120</v>
      </c>
      <c r="F149" s="17" t="s">
        <v>19</v>
      </c>
      <c r="G149" s="14">
        <f t="shared" si="3"/>
        <v>948.48999999999864</v>
      </c>
    </row>
    <row r="150" spans="1:7">
      <c r="A150" s="8">
        <v>42367</v>
      </c>
      <c r="B150" s="20"/>
      <c r="C150" s="45"/>
      <c r="D150" s="46"/>
      <c r="E150" s="45">
        <v>175</v>
      </c>
      <c r="F150" s="17" t="s">
        <v>15</v>
      </c>
      <c r="G150" s="14">
        <f t="shared" si="3"/>
        <v>1123.4899999999986</v>
      </c>
    </row>
    <row r="151" spans="1:7">
      <c r="A151" s="8">
        <v>42367</v>
      </c>
      <c r="B151" s="9"/>
      <c r="C151" s="45"/>
      <c r="D151" s="46"/>
      <c r="E151" s="45">
        <v>150</v>
      </c>
      <c r="F151" s="17" t="s">
        <v>11</v>
      </c>
      <c r="G151" s="14">
        <f t="shared" si="3"/>
        <v>1273.4899999999986</v>
      </c>
    </row>
    <row r="152" spans="1:7">
      <c r="A152" s="8">
        <v>42367</v>
      </c>
      <c r="B152" s="20"/>
      <c r="C152" s="45"/>
      <c r="D152" s="46"/>
      <c r="E152" s="45">
        <v>90</v>
      </c>
      <c r="F152" s="17" t="s">
        <v>15</v>
      </c>
      <c r="G152" s="14">
        <f t="shared" si="3"/>
        <v>1363.4899999999986</v>
      </c>
    </row>
    <row r="153" spans="1:7">
      <c r="A153" s="8">
        <v>42367</v>
      </c>
      <c r="B153" s="20"/>
      <c r="C153" s="45"/>
      <c r="D153" s="46"/>
      <c r="E153" s="45">
        <v>85</v>
      </c>
      <c r="F153" s="17" t="s">
        <v>15</v>
      </c>
      <c r="G153" s="14">
        <f t="shared" si="3"/>
        <v>1448.4899999999986</v>
      </c>
    </row>
    <row r="154" spans="1:7">
      <c r="A154" s="8">
        <v>42369</v>
      </c>
      <c r="B154" s="20" t="s">
        <v>28</v>
      </c>
      <c r="C154" s="45">
        <v>28.59</v>
      </c>
      <c r="D154" s="46"/>
      <c r="E154" s="45"/>
      <c r="F154" s="17"/>
      <c r="G154" s="14">
        <f t="shared" si="3"/>
        <v>1419.8999999999987</v>
      </c>
    </row>
    <row r="155" spans="1:7">
      <c r="A155" s="8"/>
      <c r="B155" s="20"/>
      <c r="C155" s="45"/>
      <c r="D155" s="46"/>
      <c r="E155" s="45"/>
      <c r="F155" s="17"/>
      <c r="G155" s="14">
        <f t="shared" si="3"/>
        <v>1419.8999999999987</v>
      </c>
    </row>
    <row r="156" spans="1:7">
      <c r="A156" s="8"/>
      <c r="B156" s="20"/>
      <c r="C156" s="45"/>
      <c r="D156" s="46"/>
      <c r="E156" s="45"/>
      <c r="F156" s="17"/>
      <c r="G156" s="14">
        <f t="shared" si="3"/>
        <v>1419.8999999999987</v>
      </c>
    </row>
    <row r="157" spans="1:7">
      <c r="A157" s="8"/>
      <c r="B157" s="20"/>
      <c r="C157" s="45"/>
      <c r="D157" s="46"/>
      <c r="E157" s="45"/>
      <c r="F157" s="17"/>
      <c r="G157" s="14">
        <f t="shared" si="3"/>
        <v>1419.8999999999987</v>
      </c>
    </row>
    <row r="158" spans="1:7">
      <c r="A158" s="8"/>
      <c r="B158" s="20"/>
      <c r="C158" s="45"/>
      <c r="D158" s="46"/>
      <c r="E158" s="10"/>
      <c r="F158" s="17"/>
      <c r="G158" s="14">
        <f t="shared" si="3"/>
        <v>1419.8999999999987</v>
      </c>
    </row>
    <row r="159" spans="1:7">
      <c r="A159" s="8"/>
      <c r="B159" s="20"/>
      <c r="C159" s="45"/>
      <c r="D159" s="46"/>
      <c r="E159" s="45"/>
      <c r="F159" s="17"/>
      <c r="G159" s="14">
        <f t="shared" si="3"/>
        <v>1419.8999999999987</v>
      </c>
    </row>
    <row r="160" spans="1:7">
      <c r="A160" s="8"/>
      <c r="B160" s="20"/>
      <c r="C160" s="45"/>
      <c r="D160" s="46"/>
      <c r="E160" s="45"/>
      <c r="F160" s="17"/>
      <c r="G160" s="14">
        <f t="shared" si="3"/>
        <v>1419.8999999999987</v>
      </c>
    </row>
    <row r="161" spans="1:7">
      <c r="A161" s="8"/>
      <c r="B161" s="20"/>
      <c r="C161" s="16"/>
      <c r="E161" s="16"/>
      <c r="F161" s="17"/>
      <c r="G161" s="14">
        <f t="shared" si="3"/>
        <v>1419.8999999999987</v>
      </c>
    </row>
    <row r="162" spans="1:7">
      <c r="A162" s="2" t="s">
        <v>13</v>
      </c>
      <c r="B162" s="3"/>
      <c r="C162" s="21">
        <f>SUBTOTAL(9,C3:C159)</f>
        <v>37941.689999999995</v>
      </c>
      <c r="D162" s="22"/>
      <c r="E162" s="21">
        <f>SUBTOTAL(9,E3:E159)</f>
        <v>39361.589999999997</v>
      </c>
      <c r="F162" s="2"/>
      <c r="G162" s="7"/>
    </row>
    <row r="163" spans="1:7">
      <c r="A163" s="49" t="s">
        <v>14</v>
      </c>
      <c r="B163" s="23"/>
      <c r="C163" s="50">
        <f>E162-C162</f>
        <v>1419.9000000000015</v>
      </c>
      <c r="D163" s="50"/>
      <c r="E163" s="50"/>
      <c r="F163" s="24"/>
      <c r="G163" s="7"/>
    </row>
    <row r="164" spans="1:7">
      <c r="A164" s="49"/>
      <c r="B164" s="23"/>
      <c r="C164" s="50"/>
      <c r="D164" s="50"/>
      <c r="E164" s="50"/>
      <c r="F164" s="24"/>
      <c r="G164" s="7"/>
    </row>
    <row r="165" spans="1:7">
      <c r="A165" s="25"/>
      <c r="B165" s="26"/>
      <c r="C165" s="27"/>
      <c r="D165" s="28"/>
      <c r="E165" s="27"/>
      <c r="F165" s="29"/>
      <c r="G165" s="7"/>
    </row>
    <row r="166" spans="1:7">
      <c r="A166" s="8"/>
      <c r="B166" s="30"/>
      <c r="E166" s="31"/>
      <c r="F166" s="32"/>
    </row>
    <row r="167" spans="1:7">
      <c r="A167" s="8"/>
      <c r="B167" s="30"/>
      <c r="E167" s="31"/>
      <c r="F167" s="32"/>
    </row>
    <row r="168" spans="1:7">
      <c r="A168" s="8"/>
      <c r="B168" s="30"/>
      <c r="E168" s="31"/>
      <c r="F168" s="32"/>
    </row>
    <row r="169" spans="1:7">
      <c r="A169" s="8"/>
      <c r="B169" s="30"/>
      <c r="E169" s="31"/>
      <c r="F169" s="32"/>
    </row>
    <row r="170" spans="1:7" ht="27">
      <c r="A170" s="48"/>
      <c r="B170" s="48"/>
      <c r="C170" s="48"/>
      <c r="D170" s="48"/>
      <c r="E170" s="48"/>
      <c r="F170" s="48"/>
    </row>
    <row r="171" spans="1:7">
      <c r="A171" s="2"/>
      <c r="B171" s="3"/>
      <c r="C171" s="4"/>
      <c r="D171" s="5"/>
      <c r="E171" s="6"/>
      <c r="F171" s="2"/>
    </row>
    <row r="172" spans="1:7">
      <c r="A172" s="8"/>
      <c r="B172" s="33"/>
      <c r="C172" s="34"/>
      <c r="D172" s="11"/>
      <c r="E172" s="34"/>
      <c r="F172" s="35"/>
      <c r="G172" s="7"/>
    </row>
    <row r="173" spans="1:7">
      <c r="A173" s="8"/>
      <c r="B173" s="33"/>
      <c r="C173" s="34"/>
      <c r="D173" s="11"/>
      <c r="E173" s="34"/>
      <c r="F173" s="35"/>
      <c r="G173" s="7"/>
    </row>
    <row r="174" spans="1:7">
      <c r="A174" s="8"/>
      <c r="B174" s="33"/>
      <c r="C174" s="34"/>
      <c r="D174" s="11"/>
      <c r="E174" s="36"/>
      <c r="F174" s="37"/>
      <c r="G174" s="7"/>
    </row>
    <row r="175" spans="1:7">
      <c r="A175" s="8"/>
      <c r="B175" s="33"/>
      <c r="C175" s="34"/>
      <c r="D175" s="11"/>
      <c r="E175" s="34"/>
      <c r="F175" s="35"/>
      <c r="G175" s="7"/>
    </row>
    <row r="176" spans="1:7">
      <c r="A176" s="8"/>
      <c r="B176" s="33"/>
      <c r="C176" s="38"/>
      <c r="E176" s="36"/>
      <c r="F176" s="37"/>
      <c r="G176" s="7"/>
    </row>
    <row r="177" spans="1:7">
      <c r="A177" s="8"/>
      <c r="B177" s="33"/>
      <c r="C177" s="38"/>
      <c r="E177" s="38"/>
      <c r="F177" s="35"/>
      <c r="G177" s="7"/>
    </row>
    <row r="178" spans="1:7">
      <c r="A178" s="8"/>
      <c r="B178" s="33"/>
      <c r="C178" s="38"/>
      <c r="E178" s="36"/>
      <c r="F178" s="37"/>
      <c r="G178" s="7"/>
    </row>
    <row r="179" spans="1:7">
      <c r="A179" s="8"/>
      <c r="B179" s="33"/>
      <c r="C179" s="38"/>
      <c r="E179" s="38"/>
      <c r="F179" s="35"/>
      <c r="G179" s="7"/>
    </row>
    <row r="180" spans="1:7">
      <c r="A180" s="8"/>
      <c r="B180" s="33"/>
      <c r="C180" s="38"/>
      <c r="E180" s="36"/>
      <c r="F180" s="37"/>
      <c r="G180" s="7"/>
    </row>
    <row r="181" spans="1:7">
      <c r="A181" s="8"/>
      <c r="B181" s="33"/>
      <c r="C181" s="38"/>
      <c r="E181" s="38"/>
      <c r="F181" s="35"/>
      <c r="G181" s="7"/>
    </row>
    <row r="182" spans="1:7">
      <c r="A182" s="8"/>
      <c r="B182" s="33"/>
      <c r="C182" s="38"/>
      <c r="E182" s="36"/>
      <c r="F182" s="37"/>
      <c r="G182" s="7"/>
    </row>
    <row r="183" spans="1:7">
      <c r="A183" s="8"/>
      <c r="B183" s="33"/>
      <c r="C183" s="38"/>
      <c r="E183" s="38"/>
      <c r="F183" s="35"/>
      <c r="G183" s="7"/>
    </row>
    <row r="184" spans="1:7">
      <c r="A184" s="8"/>
      <c r="B184" s="33"/>
      <c r="C184" s="38"/>
      <c r="E184" s="36"/>
      <c r="F184" s="37"/>
      <c r="G184" s="7"/>
    </row>
    <row r="185" spans="1:7">
      <c r="A185" s="8"/>
      <c r="B185" s="33"/>
      <c r="C185" s="38"/>
      <c r="E185" s="38"/>
      <c r="F185" s="35"/>
      <c r="G185" s="7"/>
    </row>
    <row r="186" spans="1:7">
      <c r="A186" s="8"/>
      <c r="B186" s="33"/>
      <c r="C186" s="38"/>
      <c r="E186" s="36"/>
      <c r="F186" s="37"/>
      <c r="G186" s="7"/>
    </row>
    <row r="187" spans="1:7">
      <c r="A187" s="8"/>
      <c r="B187" s="33"/>
      <c r="C187" s="38"/>
      <c r="E187" s="38"/>
      <c r="F187" s="37"/>
      <c r="G187" s="7"/>
    </row>
    <row r="188" spans="1:7">
      <c r="A188" s="8"/>
      <c r="B188" s="33"/>
      <c r="C188" s="38"/>
      <c r="E188" s="38"/>
      <c r="F188" s="35"/>
      <c r="G188" s="7"/>
    </row>
    <row r="189" spans="1:7">
      <c r="A189" s="8"/>
      <c r="B189" s="30"/>
      <c r="C189" s="38"/>
      <c r="E189" s="38"/>
      <c r="F189" s="35"/>
      <c r="G189" s="7"/>
    </row>
    <row r="190" spans="1:7">
      <c r="A190" s="2"/>
      <c r="B190" s="3"/>
      <c r="C190" s="39"/>
      <c r="D190" s="22"/>
      <c r="E190" s="39"/>
      <c r="F190" s="2"/>
    </row>
    <row r="191" spans="1:7">
      <c r="A191" s="49"/>
      <c r="B191" s="23"/>
      <c r="C191" s="51"/>
      <c r="D191" s="51"/>
      <c r="E191" s="51"/>
      <c r="F191" s="24"/>
    </row>
    <row r="192" spans="1:7">
      <c r="A192" s="49"/>
      <c r="B192" s="23"/>
      <c r="C192" s="51"/>
      <c r="D192" s="51"/>
      <c r="E192" s="51"/>
      <c r="F192" s="24"/>
    </row>
    <row r="193" spans="5:5">
      <c r="E193" s="38"/>
    </row>
    <row r="194" spans="5:5">
      <c r="E194" s="38"/>
    </row>
  </sheetData>
  <autoFilter ref="A2:F156"/>
  <mergeCells count="6">
    <mergeCell ref="A1:F1"/>
    <mergeCell ref="A163:A164"/>
    <mergeCell ref="C163:E164"/>
    <mergeCell ref="A170:F170"/>
    <mergeCell ref="A191:A192"/>
    <mergeCell ref="C191:E19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munur</dc:creator>
  <cp:lastModifiedBy>munur</cp:lastModifiedBy>
  <dcterms:created xsi:type="dcterms:W3CDTF">2016-01-04T20:17:26Z</dcterms:created>
  <dcterms:modified xsi:type="dcterms:W3CDTF">2016-01-05T13:16:29Z</dcterms:modified>
</cp:coreProperties>
</file>