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ZEK\mali isler\KAYMAKAMLIK VE BARAKA.CC\"/>
    </mc:Choice>
  </mc:AlternateContent>
  <bookViews>
    <workbookView xWindow="0" yWindow="150" windowWidth="20400" windowHeight="6990"/>
  </bookViews>
  <sheets>
    <sheet name="2017" sheetId="1" r:id="rId1"/>
  </sheets>
  <definedNames>
    <definedName name="_xlnm._FilterDatabase" localSheetId="0" hidden="1">'2017'!$A$1:$G$229</definedName>
  </definedNames>
  <calcPr calcId="152511"/>
</workbook>
</file>

<file path=xl/calcChain.xml><?xml version="1.0" encoding="utf-8"?>
<calcChain xmlns="http://schemas.openxmlformats.org/spreadsheetml/2006/main">
  <c r="E227" i="1" l="1"/>
  <c r="D227" i="1"/>
  <c r="C227" i="1"/>
  <c r="G3" i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C228" i="1" l="1"/>
</calcChain>
</file>

<file path=xl/sharedStrings.xml><?xml version="1.0" encoding="utf-8"?>
<sst xmlns="http://schemas.openxmlformats.org/spreadsheetml/2006/main" count="450" uniqueCount="141">
  <si>
    <t>Baraka Kültür Merkezi Gelir-Gider Çizelgesi</t>
  </si>
  <si>
    <t>TARİH</t>
  </si>
  <si>
    <t>AÇIKLAMA</t>
  </si>
  <si>
    <t>GİDER</t>
  </si>
  <si>
    <t>GELİR</t>
  </si>
  <si>
    <t>Devreden</t>
  </si>
  <si>
    <t>13,01,2017</t>
  </si>
  <si>
    <t>16,01,2017</t>
  </si>
  <si>
    <t>Telefon</t>
  </si>
  <si>
    <t>Elektrik</t>
  </si>
  <si>
    <t>27,01,2017</t>
  </si>
  <si>
    <t>31,01,2017</t>
  </si>
  <si>
    <t>Argasdi</t>
  </si>
  <si>
    <t>08,02,2017</t>
  </si>
  <si>
    <t>13,02,2017</t>
  </si>
  <si>
    <t>15,02,2017</t>
  </si>
  <si>
    <t>16,02,2017</t>
  </si>
  <si>
    <t>17,02,2017</t>
  </si>
  <si>
    <t>20,02,2017</t>
  </si>
  <si>
    <t>24,02,2017</t>
  </si>
  <si>
    <t>28,02,2017</t>
  </si>
  <si>
    <t>01,03,2017</t>
  </si>
  <si>
    <t>02,03,2017</t>
  </si>
  <si>
    <t>06,03,2017</t>
  </si>
  <si>
    <t>13,03,2017</t>
  </si>
  <si>
    <t>15,03,2017</t>
  </si>
  <si>
    <t>16,03,2017</t>
  </si>
  <si>
    <t>17,03,2017</t>
  </si>
  <si>
    <t>20,03,2017</t>
  </si>
  <si>
    <t>23,03,2017</t>
  </si>
  <si>
    <t>28,03,2017</t>
  </si>
  <si>
    <t>Bufe</t>
  </si>
  <si>
    <t>30,03,2017</t>
  </si>
  <si>
    <t>31,03,2017</t>
  </si>
  <si>
    <t>Banka Masrafı</t>
  </si>
  <si>
    <t>03,04,2017</t>
  </si>
  <si>
    <t>Aidat</t>
  </si>
  <si>
    <t>04,04,2017</t>
  </si>
  <si>
    <t>05,04,2017</t>
  </si>
  <si>
    <t>07,04,2017</t>
  </si>
  <si>
    <t>11,04,2017</t>
  </si>
  <si>
    <t>17,04,2017</t>
  </si>
  <si>
    <t>28,04,2017</t>
  </si>
  <si>
    <t>02,05,2017</t>
  </si>
  <si>
    <t>06,05,2017</t>
  </si>
  <si>
    <t>09,05,2017</t>
  </si>
  <si>
    <t>10,05,2017</t>
  </si>
  <si>
    <t>11,05,2017</t>
  </si>
  <si>
    <t>15,05,2017</t>
  </si>
  <si>
    <t>17,05,2017</t>
  </si>
  <si>
    <t>23,05,2017</t>
  </si>
  <si>
    <t>24,05,2017</t>
  </si>
  <si>
    <t>29,05,2017</t>
  </si>
  <si>
    <t>31,05,2017</t>
  </si>
  <si>
    <t>01,06,2017</t>
  </si>
  <si>
    <t>02,06,2017</t>
  </si>
  <si>
    <t>05,06,2017</t>
  </si>
  <si>
    <t>08,06,2017</t>
  </si>
  <si>
    <t>12,06,2017</t>
  </si>
  <si>
    <t>13,06,2017</t>
  </si>
  <si>
    <t>15,06,2017</t>
  </si>
  <si>
    <t>19,06,2017</t>
  </si>
  <si>
    <t>BÜFE</t>
  </si>
  <si>
    <t>29,06,2017</t>
  </si>
  <si>
    <t>30,06,2017</t>
  </si>
  <si>
    <t>05,07,2017</t>
  </si>
  <si>
    <t>06,07,2017</t>
  </si>
  <si>
    <t>10,07,2017</t>
  </si>
  <si>
    <t>17,07,2017</t>
  </si>
  <si>
    <t>21,07,2017</t>
  </si>
  <si>
    <t>24,07,2017</t>
  </si>
  <si>
    <t>27,07,2017</t>
  </si>
  <si>
    <t>31,07,2017</t>
  </si>
  <si>
    <t>03,08,2017</t>
  </si>
  <si>
    <t>04,08,2017</t>
  </si>
  <si>
    <t>07,08,2017</t>
  </si>
  <si>
    <t>15,08,2017</t>
  </si>
  <si>
    <t>18,08,2017</t>
  </si>
  <si>
    <t>22,08,2017</t>
  </si>
  <si>
    <t>25,08,2017</t>
  </si>
  <si>
    <t>29,08,2017</t>
  </si>
  <si>
    <t>04,09,2017</t>
  </si>
  <si>
    <t>05,09,2017</t>
  </si>
  <si>
    <t>06,09,2017</t>
  </si>
  <si>
    <t>07,09,2017</t>
  </si>
  <si>
    <t>11,09,2017</t>
  </si>
  <si>
    <t>15,09,2017</t>
  </si>
  <si>
    <t>19,09,2017</t>
  </si>
  <si>
    <t>22,09,2017</t>
  </si>
  <si>
    <t>29,09,2017</t>
  </si>
  <si>
    <t>30,09,2017</t>
  </si>
  <si>
    <t>02,10,2017</t>
  </si>
  <si>
    <t>03,10,2017</t>
  </si>
  <si>
    <t>04,10,2017</t>
  </si>
  <si>
    <t>06,10,2017</t>
  </si>
  <si>
    <t>09,10,2017</t>
  </si>
  <si>
    <t>10,10,2017</t>
  </si>
  <si>
    <t>13,10,2016</t>
  </si>
  <si>
    <t>16,10,2017</t>
  </si>
  <si>
    <t>bağıs</t>
  </si>
  <si>
    <t>19,10,2017</t>
  </si>
  <si>
    <t>24,10,2017</t>
  </si>
  <si>
    <t>31,10,2017</t>
  </si>
  <si>
    <t>01,11,2017</t>
  </si>
  <si>
    <t>02,11,2017</t>
  </si>
  <si>
    <t>03,11,2017</t>
  </si>
  <si>
    <t>06,11,2017</t>
  </si>
  <si>
    <t>10,11,2017</t>
  </si>
  <si>
    <t>16,11,2017</t>
  </si>
  <si>
    <t>22,11,2017</t>
  </si>
  <si>
    <t>23,11,2017</t>
  </si>
  <si>
    <t>28,11,2017</t>
  </si>
  <si>
    <t>29,11,2017</t>
  </si>
  <si>
    <t>01,12,2017</t>
  </si>
  <si>
    <t>05,12,2017</t>
  </si>
  <si>
    <t>06,12,2017</t>
  </si>
  <si>
    <t>07,12,2017</t>
  </si>
  <si>
    <t>15,12,2017</t>
  </si>
  <si>
    <t>19,12,2017</t>
  </si>
  <si>
    <t>21,12,2017</t>
  </si>
  <si>
    <t>22,12,2017</t>
  </si>
  <si>
    <t>Toplam</t>
  </si>
  <si>
    <t>Bakiye</t>
  </si>
  <si>
    <t>Bina Sigorta</t>
  </si>
  <si>
    <t>Kredi Taksit</t>
  </si>
  <si>
    <t>Etklinlik</t>
  </si>
  <si>
    <t>İdari Gider</t>
  </si>
  <si>
    <t>Demirbaş Bakım Onarım</t>
  </si>
  <si>
    <t>KTEV Çelenk</t>
  </si>
  <si>
    <t>Belediye</t>
  </si>
  <si>
    <t>Web</t>
  </si>
  <si>
    <t>Dayanışma</t>
  </si>
  <si>
    <t>Eylem</t>
  </si>
  <si>
    <t>Bina Tadilatı</t>
  </si>
  <si>
    <t>Dava</t>
  </si>
  <si>
    <t>Aktarım</t>
  </si>
  <si>
    <t>Etkinlik</t>
  </si>
  <si>
    <t>Dernekler Yardım Tüzüğü</t>
  </si>
  <si>
    <t>Kısa Vadeli Borç</t>
  </si>
  <si>
    <t>Kısa Vadeli Borç Kapatma</t>
  </si>
  <si>
    <t>Üyelik-Halkın Sesi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</si>
</sst>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L&quot;"/>
    <numFmt numFmtId="165" formatCode="#,##0.00\ &quot;YTL&quot;"/>
    <numFmt numFmtId="166" formatCode="#,##0.00\ &quot;TL&quot;"/>
  </numFmts>
  <fonts count="23" x14ac:knownFonts="1">
    <font>
      <sz val="10"/>
      <name val="Arial"/>
      <charset val="162"/>
    </font>
    <font>
      <sz val="10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  <charset val="162"/>
    </font>
    <font>
      <sz val="9"/>
      <name val="Arial"/>
      <family val="2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8"/>
      <name val="Comic Sans MS"/>
      <family val="4"/>
      <charset val="162"/>
    </font>
    <font>
      <b/>
      <sz val="10"/>
      <name val="Arial"/>
      <family val="2"/>
      <charset val="162"/>
    </font>
    <font>
      <b/>
      <sz val="8"/>
      <name val="Comic Sans MS"/>
      <family val="4"/>
      <charset val="162"/>
    </font>
    <font>
      <b/>
      <sz val="8"/>
      <color indexed="10"/>
      <name val="Comic Sans MS"/>
      <family val="4"/>
      <charset val="162"/>
    </font>
    <font>
      <b/>
      <sz val="8"/>
      <color rgb="FFFF0000"/>
      <name val="Comic Sans MS"/>
      <family val="4"/>
      <charset val="162"/>
    </font>
    <font>
      <sz val="11"/>
      <name val="Calibri"/>
      <family val="2"/>
      <scheme val="minor"/>
    </font>
    <font>
      <sz val="11"/>
      <name val="Calibri"/>
      <family val="2"/>
      <charset val="162"/>
      <scheme val="minor"/>
    </font>
    <font>
      <sz val="8"/>
      <color rgb="FFFF0000"/>
      <name val="Comic Sans MS"/>
      <family val="4"/>
      <charset val="162"/>
    </font>
    <font>
      <sz val="10"/>
      <name val="Verdana"/>
      <family val="2"/>
      <charset val="162"/>
    </font>
    <font>
      <b/>
      <sz val="7.5"/>
      <name val="Arial"/>
      <family val="2"/>
      <charset val="162"/>
    </font>
    <font>
      <b/>
      <sz val="7.5"/>
      <color rgb="FFCCCCCC"/>
      <name val="Arial"/>
      <family val="2"/>
      <charset val="162"/>
    </font>
    <font>
      <b/>
      <sz val="7.5"/>
      <color rgb="FF222222"/>
      <name val="Arial"/>
      <family val="2"/>
      <charset val="162"/>
    </font>
    <font>
      <sz val="8"/>
      <color rgb="FF000000"/>
      <name val="Arial"/>
      <family val="2"/>
      <charset val="162"/>
    </font>
    <font>
      <sz val="8"/>
      <color theme="5" tint="-0.499984740745262"/>
      <name val="Comic Sans MS"/>
      <family val="4"/>
      <charset val="162"/>
    </font>
    <font>
      <b/>
      <sz val="10"/>
      <name val="Comic Sans MS"/>
      <family val="4"/>
      <charset val="162"/>
    </font>
    <font>
      <sz val="8"/>
      <name val="Comic Sans MS"/>
      <family val="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3" borderId="0" xfId="0" applyFont="1" applyFill="1"/>
    <xf numFmtId="0" fontId="4" fillId="0" borderId="0" xfId="0" applyFont="1"/>
    <xf numFmtId="0" fontId="0" fillId="0" borderId="0" xfId="0" applyFill="1"/>
    <xf numFmtId="0" fontId="5" fillId="4" borderId="0" xfId="0" applyFont="1" applyFill="1" applyAlignment="1">
      <alignment horizontal="right"/>
    </xf>
    <xf numFmtId="0" fontId="5" fillId="4" borderId="0" xfId="0" applyFont="1" applyFill="1" applyAlignment="1"/>
    <xf numFmtId="164" fontId="5" fillId="4" borderId="0" xfId="0" applyNumberFormat="1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5" fontId="3" fillId="3" borderId="0" xfId="0" applyNumberFormat="1" applyFont="1" applyFill="1"/>
    <xf numFmtId="14" fontId="6" fillId="6" borderId="0" xfId="0" applyNumberFormat="1" applyFont="1" applyFill="1" applyAlignment="1">
      <alignment horizontal="right"/>
    </xf>
    <xf numFmtId="0" fontId="7" fillId="7" borderId="0" xfId="0" applyFont="1" applyFill="1" applyAlignment="1"/>
    <xf numFmtId="166" fontId="1" fillId="8" borderId="0" xfId="0" applyNumberFormat="1" applyFont="1" applyFill="1" applyAlignment="1">
      <alignment horizontal="right"/>
    </xf>
    <xf numFmtId="0" fontId="1" fillId="5" borderId="0" xfId="0" applyFont="1" applyFill="1"/>
    <xf numFmtId="166" fontId="8" fillId="8" borderId="0" xfId="0" applyNumberFormat="1" applyFont="1" applyFill="1" applyAlignment="1">
      <alignment horizontal="right"/>
    </xf>
    <xf numFmtId="0" fontId="9" fillId="7" borderId="0" xfId="0" applyFont="1" applyFill="1" applyAlignment="1">
      <alignment horizontal="right"/>
    </xf>
    <xf numFmtId="166" fontId="3" fillId="3" borderId="0" xfId="0" applyNumberFormat="1" applyFont="1" applyFill="1"/>
    <xf numFmtId="14" fontId="1" fillId="6" borderId="0" xfId="0" applyNumberFormat="1" applyFont="1" applyFill="1" applyAlignment="1">
      <alignment horizontal="right"/>
    </xf>
    <xf numFmtId="0" fontId="10" fillId="7" borderId="0" xfId="0" applyFont="1" applyFill="1" applyAlignment="1"/>
    <xf numFmtId="166" fontId="0" fillId="8" borderId="0" xfId="0" applyNumberFormat="1" applyFill="1" applyAlignment="1">
      <alignment horizontal="right"/>
    </xf>
    <xf numFmtId="0" fontId="7" fillId="7" borderId="0" xfId="0" applyFont="1" applyFill="1" applyAlignment="1">
      <alignment horizontal="right"/>
    </xf>
    <xf numFmtId="0" fontId="0" fillId="0" borderId="0" xfId="0" applyFill="1" applyBorder="1"/>
    <xf numFmtId="0" fontId="12" fillId="0" borderId="0" xfId="0" applyFont="1" applyFill="1" applyBorder="1"/>
    <xf numFmtId="166" fontId="6" fillId="0" borderId="0" xfId="0" applyNumberFormat="1" applyFont="1" applyFill="1" applyBorder="1" applyAlignment="1">
      <alignment horizontal="center" wrapText="1"/>
    </xf>
    <xf numFmtId="166" fontId="6" fillId="0" borderId="0" xfId="0" applyNumberFormat="1" applyFont="1" applyFill="1" applyBorder="1" applyAlignment="1">
      <alignment horizontal="left" wrapText="1"/>
    </xf>
    <xf numFmtId="166" fontId="6" fillId="0" borderId="0" xfId="0" applyNumberFormat="1" applyFont="1" applyFill="1" applyBorder="1" applyAlignment="1">
      <alignment horizontal="right" wrapText="1"/>
    </xf>
    <xf numFmtId="166" fontId="0" fillId="0" borderId="0" xfId="0" applyNumberFormat="1" applyFill="1" applyBorder="1"/>
    <xf numFmtId="166" fontId="0" fillId="0" borderId="0" xfId="0" applyNumberFormat="1"/>
    <xf numFmtId="0" fontId="13" fillId="0" borderId="0" xfId="0" applyFont="1" applyFill="1" applyBorder="1"/>
    <xf numFmtId="0" fontId="6" fillId="0" borderId="0" xfId="0" applyFont="1" applyFill="1" applyBorder="1"/>
    <xf numFmtId="166" fontId="6" fillId="8" borderId="0" xfId="0" applyNumberFormat="1" applyFont="1" applyFill="1" applyAlignment="1">
      <alignment horizontal="right"/>
    </xf>
    <xf numFmtId="14" fontId="6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 wrapText="1"/>
    </xf>
    <xf numFmtId="14" fontId="0" fillId="6" borderId="0" xfId="0" applyNumberFormat="1" applyFont="1" applyFill="1" applyAlignment="1">
      <alignment horizontal="right"/>
    </xf>
    <xf numFmtId="4" fontId="4" fillId="0" borderId="0" xfId="0" applyNumberFormat="1" applyFont="1"/>
    <xf numFmtId="0" fontId="0" fillId="5" borderId="0" xfId="0" applyFill="1"/>
    <xf numFmtId="166" fontId="4" fillId="0" borderId="0" xfId="0" applyNumberFormat="1" applyFont="1"/>
    <xf numFmtId="0" fontId="6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7" fillId="0" borderId="0" xfId="0" applyFont="1" applyFill="1" applyAlignment="1"/>
    <xf numFmtId="1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wrapText="1"/>
    </xf>
    <xf numFmtId="0" fontId="11" fillId="7" borderId="0" xfId="0" applyFont="1" applyFill="1" applyAlignment="1">
      <alignment horizontal="right"/>
    </xf>
    <xf numFmtId="0" fontId="6" fillId="0" borderId="0" xfId="0" applyFont="1" applyFill="1"/>
    <xf numFmtId="0" fontId="14" fillId="7" borderId="0" xfId="0" applyFont="1" applyFill="1" applyAlignment="1">
      <alignment horizontal="right"/>
    </xf>
    <xf numFmtId="0" fontId="15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right" wrapText="1"/>
    </xf>
    <xf numFmtId="14" fontId="19" fillId="0" borderId="0" xfId="0" applyNumberFormat="1" applyFont="1" applyFill="1" applyAlignment="1">
      <alignment horizontal="center" wrapText="1"/>
    </xf>
    <xf numFmtId="0" fontId="20" fillId="7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Alignment="1">
      <alignment horizontal="right" wrapText="1"/>
    </xf>
    <xf numFmtId="0" fontId="7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166" fontId="5" fillId="4" borderId="0" xfId="0" applyNumberFormat="1" applyFont="1" applyFill="1" applyAlignment="1">
      <alignment horizontal="right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/>
    </xf>
    <xf numFmtId="0" fontId="0" fillId="3" borderId="0" xfId="0" applyFill="1" applyAlignment="1"/>
    <xf numFmtId="164" fontId="0" fillId="3" borderId="0" xfId="0" applyNumberFormat="1" applyFill="1" applyAlignment="1">
      <alignment horizontal="right"/>
    </xf>
    <xf numFmtId="0" fontId="0" fillId="3" borderId="0" xfId="0" applyFill="1"/>
    <xf numFmtId="0" fontId="0" fillId="3" borderId="0" xfId="0" applyFill="1" applyAlignment="1">
      <alignment horizontal="right"/>
    </xf>
    <xf numFmtId="164" fontId="0" fillId="8" borderId="0" xfId="0" applyNumberForma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0" xfId="0" applyFill="1" applyAlignment="1">
      <alignment horizontal="right"/>
    </xf>
    <xf numFmtId="0" fontId="0" fillId="8" borderId="0" xfId="0" applyFill="1" applyAlignment="1">
      <alignment horizontal="right"/>
    </xf>
    <xf numFmtId="0" fontId="22" fillId="7" borderId="0" xfId="0" applyFont="1" applyFill="1" applyAlignment="1"/>
    <xf numFmtId="0" fontId="22" fillId="7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4" borderId="0" xfId="0" applyFont="1" applyFill="1" applyAlignment="1">
      <alignment horizontal="right" vertical="center"/>
    </xf>
    <xf numFmtId="166" fontId="21" fillId="6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42</xdr:row>
      <xdr:rowOff>0</xdr:rowOff>
    </xdr:from>
    <xdr:to>
      <xdr:col>7</xdr:col>
      <xdr:colOff>9525</xdr:colOff>
      <xdr:row>42</xdr:row>
      <xdr:rowOff>9525</xdr:rowOff>
    </xdr:to>
    <xdr:pic>
      <xdr:nvPicPr>
        <xdr:cNvPr id="2" name="Picture 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6295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43</xdr:row>
      <xdr:rowOff>0</xdr:rowOff>
    </xdr:from>
    <xdr:to>
      <xdr:col>7</xdr:col>
      <xdr:colOff>9525</xdr:colOff>
      <xdr:row>43</xdr:row>
      <xdr:rowOff>19050</xdr:rowOff>
    </xdr:to>
    <xdr:pic>
      <xdr:nvPicPr>
        <xdr:cNvPr id="3" name="Picture 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800975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4" name="Picture 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97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5" name="Picture 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97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6" name="Picture 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97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44</xdr:row>
      <xdr:rowOff>0</xdr:rowOff>
    </xdr:from>
    <xdr:to>
      <xdr:col>7</xdr:col>
      <xdr:colOff>9525</xdr:colOff>
      <xdr:row>44</xdr:row>
      <xdr:rowOff>9525</xdr:rowOff>
    </xdr:to>
    <xdr:pic>
      <xdr:nvPicPr>
        <xdr:cNvPr id="7" name="Picture 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79724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8" name="Picture 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42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9525</xdr:colOff>
      <xdr:row>35</xdr:row>
      <xdr:rowOff>9525</xdr:rowOff>
    </xdr:to>
    <xdr:pic>
      <xdr:nvPicPr>
        <xdr:cNvPr id="9" name="Picture 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42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77</xdr:row>
      <xdr:rowOff>0</xdr:rowOff>
    </xdr:from>
    <xdr:to>
      <xdr:col>7</xdr:col>
      <xdr:colOff>9525</xdr:colOff>
      <xdr:row>77</xdr:row>
      <xdr:rowOff>9525</xdr:rowOff>
    </xdr:to>
    <xdr:pic>
      <xdr:nvPicPr>
        <xdr:cNvPr id="10" name="Picture 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6969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1" name="Picture 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8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2" name="Picture 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8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3" name="Picture 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8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78</xdr:row>
      <xdr:rowOff>0</xdr:rowOff>
    </xdr:from>
    <xdr:to>
      <xdr:col>7</xdr:col>
      <xdr:colOff>9525</xdr:colOff>
      <xdr:row>78</xdr:row>
      <xdr:rowOff>9525</xdr:rowOff>
    </xdr:to>
    <xdr:pic>
      <xdr:nvPicPr>
        <xdr:cNvPr id="14" name="Picture 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3868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15" name="Picture 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023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57</xdr:row>
      <xdr:rowOff>0</xdr:rowOff>
    </xdr:from>
    <xdr:to>
      <xdr:col>8</xdr:col>
      <xdr:colOff>9525</xdr:colOff>
      <xdr:row>57</xdr:row>
      <xdr:rowOff>9525</xdr:rowOff>
    </xdr:to>
    <xdr:pic>
      <xdr:nvPicPr>
        <xdr:cNvPr id="16" name="Picture 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0239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7" name="Picture 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22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8" name="Picture 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22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19" name="Picture 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22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80</xdr:row>
      <xdr:rowOff>0</xdr:rowOff>
    </xdr:from>
    <xdr:to>
      <xdr:col>7</xdr:col>
      <xdr:colOff>9525</xdr:colOff>
      <xdr:row>80</xdr:row>
      <xdr:rowOff>9525</xdr:rowOff>
    </xdr:to>
    <xdr:pic>
      <xdr:nvPicPr>
        <xdr:cNvPr id="20" name="Picture 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22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21" name="Picture 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058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9525</xdr:colOff>
      <xdr:row>59</xdr:row>
      <xdr:rowOff>9525</xdr:rowOff>
    </xdr:to>
    <xdr:pic>
      <xdr:nvPicPr>
        <xdr:cNvPr id="22" name="Picture 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058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3" name="Picture 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4" name="Picture 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5" name="Picture 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9525</xdr:colOff>
      <xdr:row>82</xdr:row>
      <xdr:rowOff>9525</xdr:rowOff>
    </xdr:to>
    <xdr:pic>
      <xdr:nvPicPr>
        <xdr:cNvPr id="26" name="Picture 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27" name="Picture 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9525</xdr:colOff>
      <xdr:row>82</xdr:row>
      <xdr:rowOff>9525</xdr:rowOff>
    </xdr:to>
    <xdr:pic>
      <xdr:nvPicPr>
        <xdr:cNvPr id="28" name="Picture 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14563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29" name="Picture 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91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0" name="Picture 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91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84</xdr:row>
      <xdr:rowOff>0</xdr:rowOff>
    </xdr:from>
    <xdr:to>
      <xdr:col>7</xdr:col>
      <xdr:colOff>9525</xdr:colOff>
      <xdr:row>84</xdr:row>
      <xdr:rowOff>9525</xdr:rowOff>
    </xdr:to>
    <xdr:pic>
      <xdr:nvPicPr>
        <xdr:cNvPr id="31" name="Picture 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4916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151</xdr:row>
      <xdr:rowOff>0</xdr:rowOff>
    </xdr:from>
    <xdr:to>
      <xdr:col>7</xdr:col>
      <xdr:colOff>9525</xdr:colOff>
      <xdr:row>151</xdr:row>
      <xdr:rowOff>9525</xdr:rowOff>
    </xdr:to>
    <xdr:pic>
      <xdr:nvPicPr>
        <xdr:cNvPr id="32" name="Picture 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9525</xdr:colOff>
      <xdr:row>132</xdr:row>
      <xdr:rowOff>9525</xdr:rowOff>
    </xdr:to>
    <xdr:pic>
      <xdr:nvPicPr>
        <xdr:cNvPr id="33" name="Picture 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23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9525</xdr:colOff>
      <xdr:row>132</xdr:row>
      <xdr:rowOff>9525</xdr:rowOff>
    </xdr:to>
    <xdr:pic>
      <xdr:nvPicPr>
        <xdr:cNvPr id="34" name="Picture 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23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5" name="Picture 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26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6" name="Picture 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26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86</xdr:row>
      <xdr:rowOff>0</xdr:rowOff>
    </xdr:from>
    <xdr:to>
      <xdr:col>7</xdr:col>
      <xdr:colOff>9525</xdr:colOff>
      <xdr:row>86</xdr:row>
      <xdr:rowOff>9525</xdr:rowOff>
    </xdr:to>
    <xdr:pic>
      <xdr:nvPicPr>
        <xdr:cNvPr id="37" name="Picture 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26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9525</xdr:colOff>
      <xdr:row>153</xdr:row>
      <xdr:rowOff>9525</xdr:rowOff>
    </xdr:to>
    <xdr:pic>
      <xdr:nvPicPr>
        <xdr:cNvPr id="38" name="Picture 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9525</xdr:colOff>
      <xdr:row>134</xdr:row>
      <xdr:rowOff>9525</xdr:rowOff>
    </xdr:to>
    <xdr:pic>
      <xdr:nvPicPr>
        <xdr:cNvPr id="39" name="Picture 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5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9525</xdr:colOff>
      <xdr:row>134</xdr:row>
      <xdr:rowOff>9525</xdr:rowOff>
    </xdr:to>
    <xdr:pic>
      <xdr:nvPicPr>
        <xdr:cNvPr id="40" name="Picture 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5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1" name="Picture 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61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2" name="Picture 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61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88</xdr:row>
      <xdr:rowOff>0</xdr:rowOff>
    </xdr:from>
    <xdr:to>
      <xdr:col>7</xdr:col>
      <xdr:colOff>9525</xdr:colOff>
      <xdr:row>88</xdr:row>
      <xdr:rowOff>9525</xdr:rowOff>
    </xdr:to>
    <xdr:pic>
      <xdr:nvPicPr>
        <xdr:cNvPr id="43" name="Picture 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61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155</xdr:row>
      <xdr:rowOff>0</xdr:rowOff>
    </xdr:from>
    <xdr:to>
      <xdr:col>7</xdr:col>
      <xdr:colOff>9525</xdr:colOff>
      <xdr:row>155</xdr:row>
      <xdr:rowOff>9525</xdr:rowOff>
    </xdr:to>
    <xdr:pic>
      <xdr:nvPicPr>
        <xdr:cNvPr id="44" name="Picture 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9525</xdr:rowOff>
    </xdr:to>
    <xdr:pic>
      <xdr:nvPicPr>
        <xdr:cNvPr id="45" name="Picture 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92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9525</xdr:rowOff>
    </xdr:to>
    <xdr:pic>
      <xdr:nvPicPr>
        <xdr:cNvPr id="46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92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7" name="Picture 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95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8" name="Picture 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95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90</xdr:row>
      <xdr:rowOff>0</xdr:rowOff>
    </xdr:from>
    <xdr:to>
      <xdr:col>7</xdr:col>
      <xdr:colOff>9525</xdr:colOff>
      <xdr:row>90</xdr:row>
      <xdr:rowOff>9525</xdr:rowOff>
    </xdr:to>
    <xdr:pic>
      <xdr:nvPicPr>
        <xdr:cNvPr id="49" name="Picture 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1595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0" name="Picture 1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19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1" name="Picture 1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8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2" name="Picture 1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8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125</xdr:row>
      <xdr:rowOff>0</xdr:rowOff>
    </xdr:from>
    <xdr:to>
      <xdr:col>7</xdr:col>
      <xdr:colOff>9525</xdr:colOff>
      <xdr:row>125</xdr:row>
      <xdr:rowOff>9525</xdr:rowOff>
    </xdr:to>
    <xdr:pic>
      <xdr:nvPicPr>
        <xdr:cNvPr id="53" name="Picture 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4" name="Picture 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19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5" name="Picture 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19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6" name="Picture 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19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126</xdr:row>
      <xdr:rowOff>0</xdr:rowOff>
    </xdr:from>
    <xdr:to>
      <xdr:col>7</xdr:col>
      <xdr:colOff>9525</xdr:colOff>
      <xdr:row>126</xdr:row>
      <xdr:rowOff>9525</xdr:rowOff>
    </xdr:to>
    <xdr:pic>
      <xdr:nvPicPr>
        <xdr:cNvPr id="57" name="Picture 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193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8" name="Picture 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8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118</xdr:row>
      <xdr:rowOff>0</xdr:rowOff>
    </xdr:from>
    <xdr:to>
      <xdr:col>8</xdr:col>
      <xdr:colOff>9525</xdr:colOff>
      <xdr:row>118</xdr:row>
      <xdr:rowOff>9525</xdr:rowOff>
    </xdr:to>
    <xdr:pic>
      <xdr:nvPicPr>
        <xdr:cNvPr id="59" name="Picture 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8026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0" name="Picture 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54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1" name="Picture 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54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2" name="Picture 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54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128</xdr:row>
      <xdr:rowOff>0</xdr:rowOff>
    </xdr:from>
    <xdr:to>
      <xdr:col>7</xdr:col>
      <xdr:colOff>9525</xdr:colOff>
      <xdr:row>128</xdr:row>
      <xdr:rowOff>9525</xdr:rowOff>
    </xdr:to>
    <xdr:pic>
      <xdr:nvPicPr>
        <xdr:cNvPr id="63" name="Picture 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5456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9525</xdr:colOff>
      <xdr:row>117</xdr:row>
      <xdr:rowOff>9525</xdr:rowOff>
    </xdr:to>
    <xdr:pic>
      <xdr:nvPicPr>
        <xdr:cNvPr id="64" name="Picture 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63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117</xdr:row>
      <xdr:rowOff>0</xdr:rowOff>
    </xdr:from>
    <xdr:to>
      <xdr:col>8</xdr:col>
      <xdr:colOff>9525</xdr:colOff>
      <xdr:row>117</xdr:row>
      <xdr:rowOff>9525</xdr:rowOff>
    </xdr:to>
    <xdr:pic>
      <xdr:nvPicPr>
        <xdr:cNvPr id="65" name="Picture 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6311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6" name="Picture 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88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7" name="Picture 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88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8" name="Picture 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88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7</xdr:col>
      <xdr:colOff>9525</xdr:colOff>
      <xdr:row>130</xdr:row>
      <xdr:rowOff>9525</xdr:rowOff>
    </xdr:to>
    <xdr:pic>
      <xdr:nvPicPr>
        <xdr:cNvPr id="69" name="Picture 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288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9525</xdr:colOff>
      <xdr:row>119</xdr:row>
      <xdr:rowOff>9525</xdr:rowOff>
    </xdr:to>
    <xdr:pic>
      <xdr:nvPicPr>
        <xdr:cNvPr id="70" name="Picture 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119</xdr:row>
      <xdr:rowOff>0</xdr:rowOff>
    </xdr:from>
    <xdr:to>
      <xdr:col>8</xdr:col>
      <xdr:colOff>9525</xdr:colOff>
      <xdr:row>119</xdr:row>
      <xdr:rowOff>9525</xdr:rowOff>
    </xdr:to>
    <xdr:pic>
      <xdr:nvPicPr>
        <xdr:cNvPr id="71" name="Picture 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0983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2" name="Picture 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23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3" name="Picture 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23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132</xdr:row>
      <xdr:rowOff>0</xdr:rowOff>
    </xdr:from>
    <xdr:to>
      <xdr:col>7</xdr:col>
      <xdr:colOff>9525</xdr:colOff>
      <xdr:row>132</xdr:row>
      <xdr:rowOff>9525</xdr:rowOff>
    </xdr:to>
    <xdr:pic>
      <xdr:nvPicPr>
        <xdr:cNvPr id="74" name="Picture 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23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5" name="Picture 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5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6" name="Picture 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5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134</xdr:row>
      <xdr:rowOff>0</xdr:rowOff>
    </xdr:from>
    <xdr:to>
      <xdr:col>7</xdr:col>
      <xdr:colOff>9525</xdr:colOff>
      <xdr:row>134</xdr:row>
      <xdr:rowOff>9525</xdr:rowOff>
    </xdr:to>
    <xdr:pic>
      <xdr:nvPicPr>
        <xdr:cNvPr id="77" name="Picture 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583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78" name="Picture 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92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79" name="Picture 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92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136</xdr:row>
      <xdr:rowOff>0</xdr:rowOff>
    </xdr:from>
    <xdr:to>
      <xdr:col>7</xdr:col>
      <xdr:colOff>9525</xdr:colOff>
      <xdr:row>136</xdr:row>
      <xdr:rowOff>9525</xdr:rowOff>
    </xdr:to>
    <xdr:pic>
      <xdr:nvPicPr>
        <xdr:cNvPr id="80" name="Picture 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392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1" name="Picture 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426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2" name="Picture 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426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138</xdr:row>
      <xdr:rowOff>0</xdr:rowOff>
    </xdr:from>
    <xdr:to>
      <xdr:col>7</xdr:col>
      <xdr:colOff>9525</xdr:colOff>
      <xdr:row>138</xdr:row>
      <xdr:rowOff>9525</xdr:rowOff>
    </xdr:to>
    <xdr:pic>
      <xdr:nvPicPr>
        <xdr:cNvPr id="83" name="Picture 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24269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4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85" name="Picture 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86" name="Picture 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7" name="Picture 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88" name="Picture 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89" name="Picture 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90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9525</xdr:colOff>
      <xdr:row>120</xdr:row>
      <xdr:rowOff>9525</xdr:rowOff>
    </xdr:to>
    <xdr:pic>
      <xdr:nvPicPr>
        <xdr:cNvPr id="91" name="Picture 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1645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2" name="Picture 10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3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4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5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6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9525</xdr:colOff>
      <xdr:row>121</xdr:row>
      <xdr:rowOff>9525</xdr:rowOff>
    </xdr:to>
    <xdr:pic>
      <xdr:nvPicPr>
        <xdr:cNvPr id="97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33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98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99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0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1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2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9525</xdr:colOff>
      <xdr:row>123</xdr:row>
      <xdr:rowOff>9525</xdr:rowOff>
    </xdr:to>
    <xdr:pic>
      <xdr:nvPicPr>
        <xdr:cNvPr id="103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16789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4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5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6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7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8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125</xdr:row>
      <xdr:rowOff>0</xdr:rowOff>
    </xdr:from>
    <xdr:to>
      <xdr:col>8</xdr:col>
      <xdr:colOff>9525</xdr:colOff>
      <xdr:row>125</xdr:row>
      <xdr:rowOff>9525</xdr:rowOff>
    </xdr:to>
    <xdr:pic>
      <xdr:nvPicPr>
        <xdr:cNvPr id="109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021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0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1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2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3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4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115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6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7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8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19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20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121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2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3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4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5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6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127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28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29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0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1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2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133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4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5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6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7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8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39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0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1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2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3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4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45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6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7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8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49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50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151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2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3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4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5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6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157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58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59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0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1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2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163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4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5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6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7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8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169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0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1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2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3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4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175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6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7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8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79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0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1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2" name="Picture 1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3" name="Picture 1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4" name="Picture 1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5" name="Picture 1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6" name="Picture 111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7" name="Picture 111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8" name="Picture 112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89" name="Picture 112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0" name="Picture 1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1" name="Picture 112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2" name="Picture 11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193" name="Picture 11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95250</xdr:rowOff>
    </xdr:to>
    <xdr:pic>
      <xdr:nvPicPr>
        <xdr:cNvPr id="194" name="Picture 11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195" name="Picture 102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9525</xdr:colOff>
      <xdr:row>136</xdr:row>
      <xdr:rowOff>19050</xdr:rowOff>
    </xdr:to>
    <xdr:pic>
      <xdr:nvPicPr>
        <xdr:cNvPr id="196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926800"/>
          <a:ext cx="95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7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8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199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0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1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02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9525</xdr:colOff>
      <xdr:row>146</xdr:row>
      <xdr:rowOff>9525</xdr:rowOff>
    </xdr:to>
    <xdr:pic>
      <xdr:nvPicPr>
        <xdr:cNvPr id="203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650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04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5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6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7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8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127</xdr:row>
      <xdr:rowOff>0</xdr:rowOff>
    </xdr:from>
    <xdr:to>
      <xdr:col>8</xdr:col>
      <xdr:colOff>9525</xdr:colOff>
      <xdr:row>127</xdr:row>
      <xdr:rowOff>9525</xdr:rowOff>
    </xdr:to>
    <xdr:pic>
      <xdr:nvPicPr>
        <xdr:cNvPr id="209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3647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10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1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2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3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4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9525</xdr:colOff>
      <xdr:row>129</xdr:row>
      <xdr:rowOff>9525</xdr:rowOff>
    </xdr:to>
    <xdr:pic>
      <xdr:nvPicPr>
        <xdr:cNvPr id="215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271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16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7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8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19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20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9525</xdr:colOff>
      <xdr:row>131</xdr:row>
      <xdr:rowOff>9525</xdr:rowOff>
    </xdr:to>
    <xdr:pic>
      <xdr:nvPicPr>
        <xdr:cNvPr id="221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06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22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3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4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5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6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9525</xdr:colOff>
      <xdr:row>133</xdr:row>
      <xdr:rowOff>9525</xdr:rowOff>
    </xdr:to>
    <xdr:pic>
      <xdr:nvPicPr>
        <xdr:cNvPr id="227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4124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28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29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0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1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2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135</xdr:row>
      <xdr:rowOff>0</xdr:rowOff>
    </xdr:from>
    <xdr:to>
      <xdr:col>8</xdr:col>
      <xdr:colOff>9525</xdr:colOff>
      <xdr:row>135</xdr:row>
      <xdr:rowOff>9525</xdr:rowOff>
    </xdr:to>
    <xdr:pic>
      <xdr:nvPicPr>
        <xdr:cNvPr id="233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37553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34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5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6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7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8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9525</xdr:colOff>
      <xdr:row>137</xdr:row>
      <xdr:rowOff>9525</xdr:rowOff>
    </xdr:to>
    <xdr:pic>
      <xdr:nvPicPr>
        <xdr:cNvPr id="239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40982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40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1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2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3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4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9525</xdr:colOff>
      <xdr:row>147</xdr:row>
      <xdr:rowOff>9525</xdr:rowOff>
    </xdr:to>
    <xdr:pic>
      <xdr:nvPicPr>
        <xdr:cNvPr id="245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58222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46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7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8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49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50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9525</xdr:colOff>
      <xdr:row>149</xdr:row>
      <xdr:rowOff>9525</xdr:rowOff>
    </xdr:to>
    <xdr:pic>
      <xdr:nvPicPr>
        <xdr:cNvPr id="251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165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52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3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4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5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6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9525</xdr:colOff>
      <xdr:row>151</xdr:row>
      <xdr:rowOff>9525</xdr:rowOff>
    </xdr:to>
    <xdr:pic>
      <xdr:nvPicPr>
        <xdr:cNvPr id="257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5080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58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59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0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1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2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153</xdr:row>
      <xdr:rowOff>0</xdr:rowOff>
    </xdr:from>
    <xdr:to>
      <xdr:col>8</xdr:col>
      <xdr:colOff>9525</xdr:colOff>
      <xdr:row>153</xdr:row>
      <xdr:rowOff>9525</xdr:rowOff>
    </xdr:to>
    <xdr:pic>
      <xdr:nvPicPr>
        <xdr:cNvPr id="263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68509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64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5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6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7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8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155</xdr:row>
      <xdr:rowOff>0</xdr:rowOff>
    </xdr:from>
    <xdr:to>
      <xdr:col>8</xdr:col>
      <xdr:colOff>9525</xdr:colOff>
      <xdr:row>155</xdr:row>
      <xdr:rowOff>9525</xdr:rowOff>
    </xdr:to>
    <xdr:pic>
      <xdr:nvPicPr>
        <xdr:cNvPr id="269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2034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0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1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2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3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4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5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6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7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8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79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0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1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2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3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4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5" name="Picture 111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6" name="Picture 111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287" name="Picture 111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88" name="Picture 111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89" name="Picture 111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0" name="Picture 111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1" name="Picture 112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2" name="Picture 112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0</xdr:rowOff>
    </xdr:to>
    <xdr:pic>
      <xdr:nvPicPr>
        <xdr:cNvPr id="293" name="Picture 112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sp macro="" textlink="">
      <xdr:nvSpPr>
        <xdr:cNvPr id="294" name="AutoShape 1024" descr="https://secure.koopbank.com/SPhERE/iBanking/koopBank/images/closer.gif"/>
        <xdr:cNvSpPr>
          <a:spLocks noChangeAspect="1" noChangeArrowheads="1"/>
        </xdr:cNvSpPr>
      </xdr:nvSpPr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5" name="Picture 102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6" name="Picture 102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7" name="Picture 102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8" name="Picture 102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299" name="Picture 102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914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0" name="Picture 103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1" name="Picture 103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2" name="Picture 103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3" name="Picture 103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4" name="Picture 103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305" name="Picture 103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2956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6" name="Picture 103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7" name="Picture 103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8" name="Picture 103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09" name="Picture 103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10" name="Picture 104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311" name="Picture 104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667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2" name="Picture 104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3" name="Picture 104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4" name="Picture 104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5" name="Picture 104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6" name="Picture 104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9525</xdr:colOff>
      <xdr:row>21</xdr:row>
      <xdr:rowOff>9525</xdr:rowOff>
    </xdr:to>
    <xdr:pic>
      <xdr:nvPicPr>
        <xdr:cNvPr id="317" name="Picture 104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010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8" name="Picture 104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19" name="Picture 104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0" name="Picture 105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1" name="Picture 105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2" name="Picture 105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9525</xdr:colOff>
      <xdr:row>23</xdr:row>
      <xdr:rowOff>9525</xdr:rowOff>
    </xdr:to>
    <xdr:pic>
      <xdr:nvPicPr>
        <xdr:cNvPr id="323" name="Picture 105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352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4" name="Picture 105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5" name="Picture 105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6" name="Picture 105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7" name="Picture 105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8" name="Picture 105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9525</xdr:colOff>
      <xdr:row>25</xdr:row>
      <xdr:rowOff>9525</xdr:rowOff>
    </xdr:to>
    <xdr:pic>
      <xdr:nvPicPr>
        <xdr:cNvPr id="329" name="Picture 105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6958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0" name="Picture 106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1" name="Picture 106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2" name="Picture 106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3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4" name="Picture 106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9525</xdr:colOff>
      <xdr:row>27</xdr:row>
      <xdr:rowOff>9525</xdr:rowOff>
    </xdr:to>
    <xdr:pic>
      <xdr:nvPicPr>
        <xdr:cNvPr id="335" name="Picture 106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0577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6" name="Picture 106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7" name="Picture 106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8" name="Picture 106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39" name="Picture 106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40" name="Picture 107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341" name="Picture 107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38385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2" name="Picture 107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3" name="Picture 107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4" name="Picture 107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5" name="Picture 107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6" name="Picture 107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347" name="Picture 107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1814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48" name="Picture 107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49" name="Picture 107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0" name="Picture 108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1" name="Picture 108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2" name="Picture 108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353" name="Picture 108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52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4" name="Picture 108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5" name="Picture 108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6" name="Picture 108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7" name="Picture 108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8" name="Picture 108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359" name="Picture 108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48768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0" name="Picture 109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1" name="Picture 109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2" name="Picture 109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3" name="Picture 109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4" name="Picture 109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365" name="Picture 109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2292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6" name="Picture 109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7" name="Picture 109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8" name="Picture 109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69" name="Picture 109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70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371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5721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2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3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4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5" name="Picture 1105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6" name="Picture 1106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377" name="Picture 1107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59150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78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79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0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1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2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9525</xdr:colOff>
      <xdr:row>34</xdr:row>
      <xdr:rowOff>9525</xdr:rowOff>
    </xdr:to>
    <xdr:pic>
      <xdr:nvPicPr>
        <xdr:cNvPr id="383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62579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4" name="Picture 1108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5" name="Picture 1109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6" name="Picture 111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7" name="Picture 111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8" name="Picture 111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89" name="Picture 111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0" name="Picture 106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1" name="Picture 1100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2" name="Picture 1101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3" name="Picture 1102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4" name="Picture 1103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156</xdr:row>
      <xdr:rowOff>0</xdr:rowOff>
    </xdr:from>
    <xdr:to>
      <xdr:col>8</xdr:col>
      <xdr:colOff>9525</xdr:colOff>
      <xdr:row>156</xdr:row>
      <xdr:rowOff>9525</xdr:rowOff>
    </xdr:to>
    <xdr:pic>
      <xdr:nvPicPr>
        <xdr:cNvPr id="395" name="Picture 1104" descr="https://secure.koopbank.com/SPhERE/iBanking/koopBank/images/clos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273843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"/>
  <sheetViews>
    <sheetView tabSelected="1" zoomScaleNormal="100" zoomScaleSheetLayoutView="100" workbookViewId="0">
      <selection activeCell="B5" sqref="B5"/>
    </sheetView>
  </sheetViews>
  <sheetFormatPr defaultRowHeight="12.75" x14ac:dyDescent="0.2"/>
  <cols>
    <col min="1" max="1" width="10.85546875" style="72" customWidth="1"/>
    <col min="2" max="2" width="29.140625" style="73" bestFit="1" customWidth="1"/>
    <col min="3" max="3" width="16.42578125" style="71" customWidth="1"/>
    <col min="4" max="4" width="1.140625" style="36" customWidth="1"/>
    <col min="5" max="5" width="15.5703125" style="75" customWidth="1"/>
    <col min="6" max="6" width="19.85546875" style="74" bestFit="1" customWidth="1"/>
    <col min="7" max="7" width="16.7109375" style="1" bestFit="1" customWidth="1"/>
    <col min="8" max="8" width="12" style="2" bestFit="1" customWidth="1"/>
    <col min="9" max="9" width="10.140625" style="3" bestFit="1" customWidth="1"/>
    <col min="10" max="10" width="10" style="3" customWidth="1"/>
    <col min="11" max="11" width="10.140625" style="3" bestFit="1" customWidth="1"/>
    <col min="12" max="12" width="14.5703125" style="3" customWidth="1"/>
    <col min="13" max="14" width="9.140625" style="3"/>
  </cols>
  <sheetData>
    <row r="1" spans="1:15" ht="27" x14ac:dyDescent="0.5">
      <c r="A1" s="78" t="s">
        <v>0</v>
      </c>
      <c r="B1" s="78"/>
      <c r="C1" s="78"/>
      <c r="D1" s="78"/>
      <c r="E1" s="78"/>
      <c r="F1" s="78"/>
    </row>
    <row r="2" spans="1:15" x14ac:dyDescent="0.2">
      <c r="A2" s="4" t="s">
        <v>1</v>
      </c>
      <c r="B2" s="5" t="s">
        <v>2</v>
      </c>
      <c r="C2" s="6" t="s">
        <v>3</v>
      </c>
      <c r="D2" s="7"/>
      <c r="E2" s="8" t="s">
        <v>4</v>
      </c>
      <c r="F2" s="4" t="s">
        <v>2</v>
      </c>
      <c r="G2" s="9"/>
    </row>
    <row r="3" spans="1:15" ht="14.25" x14ac:dyDescent="0.3">
      <c r="A3" s="10"/>
      <c r="B3" s="11"/>
      <c r="C3" s="12"/>
      <c r="D3" s="13"/>
      <c r="E3" s="14">
        <v>1008.22</v>
      </c>
      <c r="F3" s="15" t="s">
        <v>5</v>
      </c>
      <c r="G3" s="16">
        <f>E3</f>
        <v>1008.22</v>
      </c>
    </row>
    <row r="4" spans="1:15" ht="14.25" x14ac:dyDescent="0.3">
      <c r="A4" s="17"/>
      <c r="B4" s="18"/>
      <c r="C4" s="19"/>
      <c r="D4" s="13"/>
      <c r="E4" s="12"/>
      <c r="F4" s="20"/>
      <c r="G4" s="16">
        <f t="shared" ref="G4:G21" si="0">(E4-C4)+G3</f>
        <v>1008.22</v>
      </c>
    </row>
    <row r="5" spans="1:15" ht="13.5" x14ac:dyDescent="0.25">
      <c r="A5" s="17"/>
      <c r="B5" s="11"/>
      <c r="C5" s="12"/>
      <c r="D5" s="13"/>
      <c r="E5" s="12"/>
      <c r="F5" s="20"/>
      <c r="G5" s="16">
        <f t="shared" si="0"/>
        <v>1008.22</v>
      </c>
    </row>
    <row r="6" spans="1:15" ht="13.5" x14ac:dyDescent="0.25">
      <c r="A6" s="17" t="s">
        <v>6</v>
      </c>
      <c r="B6" s="77" t="s">
        <v>123</v>
      </c>
      <c r="C6" s="19">
        <v>100</v>
      </c>
      <c r="D6" s="13"/>
      <c r="E6" s="12"/>
      <c r="F6" s="20"/>
      <c r="G6" s="16">
        <f>(E6-C6)+G5</f>
        <v>908.22</v>
      </c>
      <c r="I6" s="21"/>
      <c r="J6" s="21"/>
      <c r="K6" s="21"/>
      <c r="L6" s="21"/>
      <c r="M6" s="21"/>
      <c r="N6" s="21"/>
    </row>
    <row r="7" spans="1:15" ht="13.5" x14ac:dyDescent="0.25">
      <c r="A7" s="17" t="s">
        <v>7</v>
      </c>
      <c r="B7" s="76" t="s">
        <v>8</v>
      </c>
      <c r="C7" s="12">
        <v>29</v>
      </c>
      <c r="D7" s="13"/>
      <c r="E7" s="12">
        <v>520</v>
      </c>
      <c r="F7" s="20" t="s">
        <v>36</v>
      </c>
      <c r="G7" s="16">
        <f>(E7-C7)+G6</f>
        <v>1399.22</v>
      </c>
      <c r="I7" s="21"/>
      <c r="J7" s="21"/>
      <c r="K7" s="21"/>
      <c r="L7" s="21"/>
      <c r="M7" s="21"/>
      <c r="N7" s="21"/>
    </row>
    <row r="8" spans="1:15" ht="15" x14ac:dyDescent="0.25">
      <c r="A8" s="17" t="s">
        <v>7</v>
      </c>
      <c r="B8" s="77" t="s">
        <v>9</v>
      </c>
      <c r="C8" s="12">
        <v>91</v>
      </c>
      <c r="D8" s="13"/>
      <c r="E8" s="12"/>
      <c r="F8" s="20"/>
      <c r="G8" s="16">
        <f t="shared" si="0"/>
        <v>1308.22</v>
      </c>
      <c r="I8" s="22"/>
      <c r="J8" s="23"/>
      <c r="K8" s="24"/>
      <c r="L8" s="25"/>
      <c r="M8" s="25"/>
      <c r="N8" s="26"/>
      <c r="O8" s="27"/>
    </row>
    <row r="9" spans="1:15" ht="15" x14ac:dyDescent="0.25">
      <c r="A9" s="17" t="s">
        <v>10</v>
      </c>
      <c r="B9" s="76"/>
      <c r="C9" s="12"/>
      <c r="D9" s="13"/>
      <c r="E9" s="12">
        <v>350</v>
      </c>
      <c r="F9" s="20" t="s">
        <v>36</v>
      </c>
      <c r="G9" s="16">
        <f t="shared" si="0"/>
        <v>1658.22</v>
      </c>
      <c r="I9" s="28"/>
      <c r="J9" s="23"/>
      <c r="K9" s="24"/>
      <c r="L9" s="25"/>
      <c r="M9" s="25"/>
      <c r="N9" s="26"/>
      <c r="O9" s="27"/>
    </row>
    <row r="10" spans="1:15" ht="15" x14ac:dyDescent="0.25">
      <c r="A10" s="17" t="s">
        <v>11</v>
      </c>
      <c r="B10" s="76"/>
      <c r="C10" s="12"/>
      <c r="D10" s="13"/>
      <c r="E10" s="12">
        <v>90</v>
      </c>
      <c r="F10" s="20" t="s">
        <v>36</v>
      </c>
      <c r="G10" s="16">
        <f t="shared" si="0"/>
        <v>1748.22</v>
      </c>
      <c r="I10" s="28"/>
      <c r="J10" s="23"/>
      <c r="K10" s="24"/>
      <c r="L10" s="25"/>
      <c r="M10" s="25"/>
      <c r="N10" s="26"/>
      <c r="O10" s="27"/>
    </row>
    <row r="11" spans="1:15" ht="13.5" x14ac:dyDescent="0.25">
      <c r="A11" s="17" t="s">
        <v>11</v>
      </c>
      <c r="B11" s="76"/>
      <c r="C11" s="12"/>
      <c r="D11" s="13"/>
      <c r="E11" s="12">
        <v>175</v>
      </c>
      <c r="F11" s="20" t="s">
        <v>36</v>
      </c>
      <c r="G11" s="16">
        <f t="shared" si="0"/>
        <v>1923.22</v>
      </c>
      <c r="I11" s="29"/>
      <c r="J11" s="23"/>
      <c r="K11" s="24"/>
      <c r="L11" s="25"/>
      <c r="M11" s="25"/>
      <c r="N11" s="26"/>
      <c r="O11" s="27"/>
    </row>
    <row r="12" spans="1:15" ht="15" x14ac:dyDescent="0.25">
      <c r="A12" s="17" t="s">
        <v>11</v>
      </c>
      <c r="B12" s="76" t="s">
        <v>124</v>
      </c>
      <c r="C12" s="12">
        <v>1526</v>
      </c>
      <c r="D12" s="13"/>
      <c r="E12" s="12">
        <v>150</v>
      </c>
      <c r="F12" s="20" t="s">
        <v>12</v>
      </c>
      <c r="G12" s="16">
        <f t="shared" si="0"/>
        <v>547.22</v>
      </c>
      <c r="I12" s="28"/>
      <c r="J12" s="23"/>
      <c r="K12" s="24"/>
      <c r="L12" s="25"/>
      <c r="M12" s="25"/>
      <c r="N12" s="26"/>
      <c r="O12" s="27"/>
    </row>
    <row r="13" spans="1:15" ht="13.5" x14ac:dyDescent="0.25">
      <c r="A13" s="17" t="s">
        <v>11</v>
      </c>
      <c r="B13" s="76"/>
      <c r="C13" s="12"/>
      <c r="D13" s="13"/>
      <c r="E13" s="12">
        <v>50</v>
      </c>
      <c r="F13" s="20" t="s">
        <v>36</v>
      </c>
      <c r="G13" s="16">
        <f t="shared" si="0"/>
        <v>597.22</v>
      </c>
      <c r="I13" s="29"/>
      <c r="J13" s="23"/>
      <c r="K13" s="24"/>
      <c r="L13" s="25"/>
      <c r="M13" s="25"/>
      <c r="N13" s="26"/>
      <c r="O13" s="27"/>
    </row>
    <row r="14" spans="1:15" ht="15" x14ac:dyDescent="0.25">
      <c r="A14" s="10" t="s">
        <v>13</v>
      </c>
      <c r="B14" s="76"/>
      <c r="C14" s="12"/>
      <c r="D14" s="13"/>
      <c r="E14" s="12">
        <v>21</v>
      </c>
      <c r="F14" s="20" t="s">
        <v>36</v>
      </c>
      <c r="G14" s="16">
        <f t="shared" si="0"/>
        <v>618.22</v>
      </c>
      <c r="I14" s="22"/>
      <c r="J14" s="23"/>
      <c r="K14" s="24"/>
      <c r="L14" s="25"/>
      <c r="M14" s="25"/>
      <c r="N14" s="26"/>
      <c r="O14" s="27"/>
    </row>
    <row r="15" spans="1:15" ht="15" x14ac:dyDescent="0.25">
      <c r="A15" s="10" t="s">
        <v>14</v>
      </c>
      <c r="B15" s="77" t="s">
        <v>125</v>
      </c>
      <c r="C15" s="12">
        <v>400</v>
      </c>
      <c r="D15" s="13"/>
      <c r="E15" s="30"/>
      <c r="F15" s="20"/>
      <c r="G15" s="16">
        <f t="shared" si="0"/>
        <v>218.22000000000003</v>
      </c>
      <c r="I15" s="22"/>
      <c r="J15" s="23"/>
      <c r="K15" s="24"/>
      <c r="L15" s="25"/>
      <c r="M15" s="25"/>
      <c r="N15" s="26"/>
      <c r="O15" s="27"/>
    </row>
    <row r="16" spans="1:15" ht="15" x14ac:dyDescent="0.25">
      <c r="A16" s="10" t="s">
        <v>14</v>
      </c>
      <c r="B16" s="77" t="s">
        <v>9</v>
      </c>
      <c r="C16" s="12">
        <v>100</v>
      </c>
      <c r="D16" s="13"/>
      <c r="E16" s="12"/>
      <c r="F16" s="20"/>
      <c r="G16" s="16">
        <f t="shared" si="0"/>
        <v>118.22000000000003</v>
      </c>
      <c r="I16" s="22"/>
      <c r="J16" s="23"/>
      <c r="K16" s="24"/>
      <c r="L16" s="25"/>
      <c r="M16" s="25"/>
      <c r="N16" s="26"/>
      <c r="O16" s="27"/>
    </row>
    <row r="17" spans="1:15" ht="13.5" x14ac:dyDescent="0.25">
      <c r="A17" s="10" t="s">
        <v>14</v>
      </c>
      <c r="B17" s="77" t="s">
        <v>140</v>
      </c>
      <c r="C17" s="12">
        <v>70</v>
      </c>
      <c r="D17" s="13"/>
      <c r="E17" s="12">
        <v>540</v>
      </c>
      <c r="F17" s="20" t="s">
        <v>36</v>
      </c>
      <c r="G17" s="16">
        <f t="shared" si="0"/>
        <v>588.22</v>
      </c>
      <c r="I17" s="29"/>
      <c r="J17" s="23"/>
      <c r="K17" s="24"/>
      <c r="L17" s="25"/>
      <c r="M17" s="25"/>
      <c r="N17" s="26"/>
      <c r="O17" s="27"/>
    </row>
    <row r="18" spans="1:15" ht="13.5" x14ac:dyDescent="0.25">
      <c r="A18" s="10" t="s">
        <v>15</v>
      </c>
      <c r="B18" s="76" t="s">
        <v>8</v>
      </c>
      <c r="C18" s="12">
        <v>29</v>
      </c>
      <c r="D18" s="13"/>
      <c r="E18" s="12"/>
      <c r="F18" s="20"/>
      <c r="G18" s="16">
        <f t="shared" si="0"/>
        <v>559.22</v>
      </c>
      <c r="I18" s="29"/>
      <c r="J18" s="23"/>
      <c r="K18" s="24"/>
      <c r="L18" s="25"/>
      <c r="M18" s="25"/>
      <c r="N18" s="26"/>
      <c r="O18" s="27"/>
    </row>
    <row r="19" spans="1:15" ht="15" x14ac:dyDescent="0.25">
      <c r="A19" s="10" t="s">
        <v>16</v>
      </c>
      <c r="B19" s="77" t="s">
        <v>134</v>
      </c>
      <c r="C19" s="12">
        <v>70</v>
      </c>
      <c r="D19" s="13"/>
      <c r="E19" s="12"/>
      <c r="F19" s="20"/>
      <c r="G19" s="16">
        <f t="shared" si="0"/>
        <v>489.22</v>
      </c>
      <c r="I19" s="22"/>
      <c r="J19" s="23"/>
      <c r="K19" s="24"/>
      <c r="L19" s="25"/>
      <c r="M19" s="25"/>
      <c r="N19" s="26"/>
      <c r="O19" s="27"/>
    </row>
    <row r="20" spans="1:15" ht="13.5" x14ac:dyDescent="0.25">
      <c r="A20" s="17" t="s">
        <v>17</v>
      </c>
      <c r="B20" s="76"/>
      <c r="C20" s="12"/>
      <c r="D20" s="13"/>
      <c r="E20" s="12">
        <v>210</v>
      </c>
      <c r="F20" s="20" t="s">
        <v>136</v>
      </c>
      <c r="G20" s="16">
        <f t="shared" si="0"/>
        <v>699.22</v>
      </c>
      <c r="I20" s="31"/>
      <c r="J20" s="31"/>
      <c r="K20" s="32"/>
      <c r="L20" s="33"/>
      <c r="M20" s="33"/>
      <c r="N20" s="21"/>
    </row>
    <row r="21" spans="1:15" ht="13.5" x14ac:dyDescent="0.25">
      <c r="A21" s="34" t="s">
        <v>18</v>
      </c>
      <c r="B21" s="76"/>
      <c r="C21" s="12"/>
      <c r="D21" s="13"/>
      <c r="E21" s="12">
        <v>285</v>
      </c>
      <c r="F21" s="20" t="s">
        <v>136</v>
      </c>
      <c r="G21" s="16">
        <f t="shared" si="0"/>
        <v>984.22</v>
      </c>
      <c r="I21" s="31"/>
      <c r="J21" s="31"/>
      <c r="K21" s="32"/>
      <c r="L21" s="33"/>
      <c r="M21" s="33"/>
      <c r="N21" s="21"/>
    </row>
    <row r="22" spans="1:15" ht="13.5" x14ac:dyDescent="0.25">
      <c r="A22" s="17" t="s">
        <v>19</v>
      </c>
      <c r="B22" s="76"/>
      <c r="C22" s="12"/>
      <c r="D22" s="13"/>
      <c r="E22" s="12">
        <v>200</v>
      </c>
      <c r="F22" s="20" t="s">
        <v>136</v>
      </c>
      <c r="G22" s="16">
        <f>(E22-C22)+G21</f>
        <v>1184.22</v>
      </c>
      <c r="H22" s="35"/>
      <c r="I22" s="31"/>
      <c r="J22" s="31"/>
      <c r="K22" s="32"/>
      <c r="L22" s="33"/>
      <c r="M22" s="33"/>
      <c r="N22" s="21"/>
    </row>
    <row r="23" spans="1:15" ht="13.5" x14ac:dyDescent="0.25">
      <c r="A23" s="17" t="s">
        <v>20</v>
      </c>
      <c r="B23" s="76"/>
      <c r="C23" s="12"/>
      <c r="D23" s="13"/>
      <c r="E23" s="30">
        <v>90</v>
      </c>
      <c r="F23" s="20" t="s">
        <v>36</v>
      </c>
      <c r="G23" s="16">
        <f>(E23-C23)+G22</f>
        <v>1274.22</v>
      </c>
      <c r="I23" s="31"/>
      <c r="J23" s="31"/>
      <c r="K23" s="32"/>
      <c r="L23" s="33"/>
      <c r="M23" s="33"/>
      <c r="N23" s="21"/>
    </row>
    <row r="24" spans="1:15" ht="13.5" x14ac:dyDescent="0.25">
      <c r="A24" s="17" t="s">
        <v>20</v>
      </c>
      <c r="B24" s="76"/>
      <c r="C24" s="12"/>
      <c r="D24" s="13"/>
      <c r="E24" s="30">
        <v>175</v>
      </c>
      <c r="F24" s="20" t="s">
        <v>36</v>
      </c>
      <c r="G24" s="16">
        <f>(E24-C24)+G23</f>
        <v>1449.22</v>
      </c>
      <c r="I24" s="31"/>
      <c r="J24" s="31"/>
      <c r="K24" s="32"/>
      <c r="L24" s="33"/>
      <c r="M24" s="33"/>
      <c r="N24" s="21"/>
    </row>
    <row r="25" spans="1:15" ht="13.5" x14ac:dyDescent="0.25">
      <c r="A25" s="17" t="s">
        <v>20</v>
      </c>
      <c r="B25" s="76"/>
      <c r="C25" s="12"/>
      <c r="D25" s="13"/>
      <c r="E25" s="12">
        <v>150</v>
      </c>
      <c r="F25" s="20" t="s">
        <v>12</v>
      </c>
      <c r="G25" s="16">
        <f t="shared" ref="G25:G72" si="1">(E25-C25)+G24</f>
        <v>1599.22</v>
      </c>
      <c r="I25" s="31"/>
      <c r="J25" s="31"/>
      <c r="K25" s="32"/>
      <c r="L25" s="33"/>
      <c r="M25" s="33"/>
      <c r="N25" s="21"/>
    </row>
    <row r="26" spans="1:15" ht="13.5" x14ac:dyDescent="0.25">
      <c r="A26" s="17" t="s">
        <v>20</v>
      </c>
      <c r="B26" s="77"/>
      <c r="C26" s="19"/>
      <c r="E26" s="19">
        <v>50</v>
      </c>
      <c r="F26" s="20" t="s">
        <v>36</v>
      </c>
      <c r="G26" s="16">
        <f t="shared" si="1"/>
        <v>1649.22</v>
      </c>
      <c r="H26" s="37"/>
      <c r="I26" s="38"/>
      <c r="J26" s="32"/>
      <c r="K26" s="33"/>
      <c r="L26" s="33"/>
      <c r="M26" s="21"/>
      <c r="N26" s="21"/>
    </row>
    <row r="27" spans="1:15" ht="13.5" x14ac:dyDescent="0.25">
      <c r="A27" s="10" t="s">
        <v>21</v>
      </c>
      <c r="B27" s="76" t="s">
        <v>124</v>
      </c>
      <c r="C27" s="12">
        <v>1526</v>
      </c>
      <c r="D27" s="13"/>
      <c r="E27" s="19">
        <v>140</v>
      </c>
      <c r="F27" s="20" t="s">
        <v>36</v>
      </c>
      <c r="G27" s="16">
        <f t="shared" si="1"/>
        <v>263.22000000000003</v>
      </c>
      <c r="I27" s="31"/>
      <c r="J27" s="31"/>
      <c r="K27" s="31"/>
      <c r="L27" s="32"/>
      <c r="M27" s="33"/>
      <c r="N27" s="33"/>
    </row>
    <row r="28" spans="1:15" ht="13.5" x14ac:dyDescent="0.25">
      <c r="A28" s="10" t="s">
        <v>22</v>
      </c>
      <c r="B28" s="76"/>
      <c r="C28" s="12"/>
      <c r="D28" s="13"/>
      <c r="E28" s="19">
        <v>670</v>
      </c>
      <c r="F28" s="20" t="s">
        <v>36</v>
      </c>
      <c r="G28" s="16">
        <f t="shared" si="1"/>
        <v>933.22</v>
      </c>
      <c r="I28" s="31"/>
      <c r="J28" s="31"/>
      <c r="K28" s="31"/>
      <c r="L28" s="32"/>
      <c r="M28" s="33"/>
      <c r="N28" s="33"/>
    </row>
    <row r="29" spans="1:15" ht="13.5" x14ac:dyDescent="0.25">
      <c r="A29" s="10" t="s">
        <v>23</v>
      </c>
      <c r="B29" s="76"/>
      <c r="C29" s="12"/>
      <c r="D29" s="13"/>
      <c r="E29" s="12">
        <v>385</v>
      </c>
      <c r="F29" s="20" t="s">
        <v>36</v>
      </c>
      <c r="G29" s="16">
        <f t="shared" si="1"/>
        <v>1318.22</v>
      </c>
      <c r="I29" s="31"/>
      <c r="J29" s="31"/>
      <c r="K29" s="31"/>
      <c r="L29" s="32"/>
      <c r="M29" s="33"/>
      <c r="N29" s="33"/>
    </row>
    <row r="30" spans="1:15" ht="13.5" x14ac:dyDescent="0.25">
      <c r="A30" s="10" t="s">
        <v>24</v>
      </c>
      <c r="B30" s="76"/>
      <c r="C30" s="19"/>
      <c r="E30" s="12">
        <v>50</v>
      </c>
      <c r="F30" s="20" t="s">
        <v>36</v>
      </c>
      <c r="G30" s="16">
        <f t="shared" si="1"/>
        <v>1368.22</v>
      </c>
      <c r="I30" s="31"/>
      <c r="J30" s="31"/>
      <c r="K30" s="31"/>
      <c r="L30" s="32"/>
      <c r="M30" s="33"/>
      <c r="N30" s="33"/>
    </row>
    <row r="31" spans="1:15" ht="13.5" x14ac:dyDescent="0.25">
      <c r="A31" s="10" t="s">
        <v>24</v>
      </c>
      <c r="B31" s="76" t="s">
        <v>9</v>
      </c>
      <c r="C31" s="19">
        <v>92</v>
      </c>
      <c r="E31" s="19"/>
      <c r="F31" s="20"/>
      <c r="G31" s="16">
        <f t="shared" si="1"/>
        <v>1276.22</v>
      </c>
      <c r="I31" s="31"/>
      <c r="J31" s="31"/>
      <c r="K31" s="31"/>
      <c r="L31" s="32"/>
      <c r="M31" s="33"/>
      <c r="N31" s="33"/>
    </row>
    <row r="32" spans="1:15" ht="13.5" x14ac:dyDescent="0.25">
      <c r="A32" s="10" t="s">
        <v>25</v>
      </c>
      <c r="B32" s="76" t="s">
        <v>8</v>
      </c>
      <c r="C32" s="19">
        <v>29</v>
      </c>
      <c r="E32" s="30"/>
      <c r="F32" s="20"/>
      <c r="G32" s="16">
        <f t="shared" si="1"/>
        <v>1247.22</v>
      </c>
      <c r="I32" s="31"/>
      <c r="J32" s="31"/>
      <c r="K32" s="31"/>
      <c r="L32" s="32"/>
      <c r="M32" s="33"/>
      <c r="N32" s="33"/>
    </row>
    <row r="33" spans="1:14" ht="13.5" x14ac:dyDescent="0.25">
      <c r="A33" s="10" t="s">
        <v>26</v>
      </c>
      <c r="B33" s="76" t="s">
        <v>125</v>
      </c>
      <c r="C33" s="12">
        <v>70</v>
      </c>
      <c r="E33" s="12"/>
      <c r="F33" s="20"/>
      <c r="G33" s="16">
        <f t="shared" si="1"/>
        <v>1177.22</v>
      </c>
      <c r="I33" s="31"/>
      <c r="J33" s="31"/>
      <c r="K33" s="31"/>
      <c r="L33" s="32"/>
      <c r="M33" s="33"/>
      <c r="N33" s="33"/>
    </row>
    <row r="34" spans="1:14" ht="13.5" x14ac:dyDescent="0.25">
      <c r="A34" s="10" t="s">
        <v>27</v>
      </c>
      <c r="B34" s="76" t="s">
        <v>125</v>
      </c>
      <c r="C34" s="19">
        <v>300</v>
      </c>
      <c r="E34" s="12"/>
      <c r="F34" s="20"/>
      <c r="G34" s="16">
        <f t="shared" si="1"/>
        <v>877.22</v>
      </c>
      <c r="I34" s="31"/>
      <c r="J34" s="31"/>
      <c r="K34" s="31"/>
      <c r="L34" s="32"/>
      <c r="M34" s="33"/>
      <c r="N34" s="33"/>
    </row>
    <row r="35" spans="1:14" ht="13.5" x14ac:dyDescent="0.25">
      <c r="A35" s="10" t="s">
        <v>28</v>
      </c>
      <c r="B35" s="76"/>
      <c r="C35" s="19"/>
      <c r="E35" s="19">
        <v>200</v>
      </c>
      <c r="F35" s="20" t="s">
        <v>36</v>
      </c>
      <c r="G35" s="16">
        <f t="shared" si="1"/>
        <v>1077.22</v>
      </c>
      <c r="I35" s="31"/>
      <c r="J35" s="31"/>
      <c r="K35" s="31"/>
      <c r="L35" s="32"/>
      <c r="M35" s="33"/>
      <c r="N35" s="33"/>
    </row>
    <row r="36" spans="1:14" ht="13.5" x14ac:dyDescent="0.25">
      <c r="A36" s="10" t="s">
        <v>28</v>
      </c>
      <c r="B36" s="76"/>
      <c r="C36" s="12"/>
      <c r="E36" s="12">
        <v>70</v>
      </c>
      <c r="F36" s="20" t="s">
        <v>36</v>
      </c>
      <c r="G36" s="16">
        <f>(E36-C36)+G35</f>
        <v>1147.22</v>
      </c>
      <c r="I36" s="31"/>
      <c r="J36" s="31"/>
      <c r="K36" s="31"/>
      <c r="L36" s="32"/>
      <c r="M36" s="33"/>
      <c r="N36" s="33"/>
    </row>
    <row r="37" spans="1:14" ht="13.5" x14ac:dyDescent="0.25">
      <c r="A37" s="10" t="s">
        <v>28</v>
      </c>
      <c r="B37" s="76" t="s">
        <v>127</v>
      </c>
      <c r="C37" s="19">
        <v>250</v>
      </c>
      <c r="E37" s="12"/>
      <c r="F37" s="20"/>
      <c r="G37" s="16">
        <f>(E37-C37)+G36</f>
        <v>897.22</v>
      </c>
      <c r="I37" s="31"/>
      <c r="J37" s="31"/>
      <c r="K37" s="31"/>
      <c r="L37" s="32"/>
      <c r="M37" s="33"/>
      <c r="N37" s="33"/>
    </row>
    <row r="38" spans="1:14" ht="13.5" x14ac:dyDescent="0.25">
      <c r="A38" s="10" t="s">
        <v>29</v>
      </c>
      <c r="B38" s="76" t="s">
        <v>125</v>
      </c>
      <c r="C38" s="12">
        <v>500</v>
      </c>
      <c r="E38" s="12"/>
      <c r="F38" s="20"/>
      <c r="G38" s="16">
        <f t="shared" si="1"/>
        <v>397.22</v>
      </c>
      <c r="I38" s="31"/>
      <c r="J38" s="31"/>
      <c r="K38" s="31"/>
      <c r="L38" s="32"/>
      <c r="M38" s="33"/>
      <c r="N38" s="33"/>
    </row>
    <row r="39" spans="1:14" ht="13.5" x14ac:dyDescent="0.25">
      <c r="A39" s="10" t="s">
        <v>30</v>
      </c>
      <c r="B39" s="76"/>
      <c r="C39" s="12"/>
      <c r="E39" s="12">
        <v>250</v>
      </c>
      <c r="F39" s="20" t="s">
        <v>31</v>
      </c>
      <c r="G39" s="16">
        <f>(E39-C39)+G38</f>
        <v>647.22</v>
      </c>
      <c r="I39" s="31"/>
      <c r="J39" s="31"/>
      <c r="K39" s="31"/>
      <c r="L39" s="32"/>
      <c r="M39" s="33"/>
      <c r="N39" s="33"/>
    </row>
    <row r="40" spans="1:14" ht="13.5" x14ac:dyDescent="0.25">
      <c r="A40" s="10" t="s">
        <v>32</v>
      </c>
      <c r="B40" s="76"/>
      <c r="C40" s="19"/>
      <c r="E40" s="19">
        <v>110</v>
      </c>
      <c r="F40" s="20" t="s">
        <v>36</v>
      </c>
      <c r="G40" s="16">
        <f>(E40-C40)+G39</f>
        <v>757.22</v>
      </c>
      <c r="I40" s="31"/>
      <c r="J40" s="31"/>
      <c r="K40" s="31"/>
      <c r="L40" s="32"/>
      <c r="M40" s="33"/>
      <c r="N40" s="33"/>
    </row>
    <row r="41" spans="1:14" ht="13.5" x14ac:dyDescent="0.25">
      <c r="A41" s="10" t="s">
        <v>32</v>
      </c>
      <c r="B41" s="76"/>
      <c r="C41" s="19"/>
      <c r="E41" s="19">
        <v>215</v>
      </c>
      <c r="F41" s="20" t="s">
        <v>136</v>
      </c>
      <c r="G41" s="16">
        <f t="shared" si="1"/>
        <v>972.22</v>
      </c>
      <c r="H41"/>
      <c r="I41" s="31"/>
      <c r="J41" s="31"/>
      <c r="K41" s="31"/>
      <c r="L41" s="32"/>
      <c r="M41" s="33"/>
      <c r="N41" s="33"/>
    </row>
    <row r="42" spans="1:14" ht="13.5" x14ac:dyDescent="0.25">
      <c r="A42" s="10" t="s">
        <v>33</v>
      </c>
      <c r="B42" s="76"/>
      <c r="C42" s="19"/>
      <c r="E42" s="19">
        <v>90</v>
      </c>
      <c r="F42" s="20" t="s">
        <v>36</v>
      </c>
      <c r="G42" s="16">
        <f t="shared" si="1"/>
        <v>1062.22</v>
      </c>
      <c r="H42"/>
      <c r="I42" s="31"/>
      <c r="J42" s="31"/>
      <c r="K42" s="32"/>
      <c r="L42" s="33"/>
      <c r="M42" s="33"/>
      <c r="N42" s="33"/>
    </row>
    <row r="43" spans="1:14" ht="13.5" x14ac:dyDescent="0.25">
      <c r="A43" s="10" t="s">
        <v>33</v>
      </c>
      <c r="B43" s="76"/>
      <c r="C43" s="19"/>
      <c r="E43" s="19">
        <v>150</v>
      </c>
      <c r="F43" s="20" t="s">
        <v>12</v>
      </c>
      <c r="G43" s="16">
        <f t="shared" si="1"/>
        <v>1212.22</v>
      </c>
      <c r="H43"/>
      <c r="I43" s="21"/>
      <c r="J43" s="21"/>
      <c r="K43" s="21"/>
      <c r="L43" s="21"/>
      <c r="M43" s="21"/>
      <c r="N43" s="33"/>
    </row>
    <row r="44" spans="1:14" ht="13.5" x14ac:dyDescent="0.25">
      <c r="A44" s="10" t="s">
        <v>33</v>
      </c>
      <c r="B44" s="76"/>
      <c r="C44" s="19"/>
      <c r="E44" s="19">
        <v>175</v>
      </c>
      <c r="F44" s="20" t="s">
        <v>36</v>
      </c>
      <c r="G44" s="16">
        <f t="shared" si="1"/>
        <v>1387.22</v>
      </c>
      <c r="H44" s="3"/>
      <c r="I44" s="21"/>
      <c r="J44" s="21"/>
      <c r="K44" s="21"/>
      <c r="L44" s="21"/>
      <c r="M44" s="21"/>
      <c r="N44" s="33"/>
    </row>
    <row r="45" spans="1:14" s="3" customFormat="1" ht="14.25" x14ac:dyDescent="0.3">
      <c r="A45" s="10" t="s">
        <v>33</v>
      </c>
      <c r="B45" s="76" t="s">
        <v>124</v>
      </c>
      <c r="C45" s="19">
        <v>1526</v>
      </c>
      <c r="D45" s="36"/>
      <c r="E45" s="19">
        <v>50</v>
      </c>
      <c r="F45" s="20" t="s">
        <v>36</v>
      </c>
      <c r="G45" s="16">
        <f t="shared" si="1"/>
        <v>-88.779999999999973</v>
      </c>
      <c r="I45" s="39"/>
      <c r="J45" s="31"/>
      <c r="K45" s="32"/>
      <c r="L45" s="33"/>
      <c r="M45" s="33"/>
      <c r="N45" s="33"/>
    </row>
    <row r="46" spans="1:14" ht="13.5" x14ac:dyDescent="0.25">
      <c r="A46" s="10" t="s">
        <v>33</v>
      </c>
      <c r="B46" s="76" t="s">
        <v>34</v>
      </c>
      <c r="C46" s="19">
        <v>41.2</v>
      </c>
      <c r="E46" s="12"/>
      <c r="F46" s="20"/>
      <c r="G46" s="16">
        <f t="shared" si="1"/>
        <v>-129.97999999999996</v>
      </c>
      <c r="I46" s="40"/>
      <c r="J46" s="31"/>
      <c r="K46" s="32"/>
      <c r="L46" s="33"/>
      <c r="M46" s="33"/>
      <c r="N46" s="33"/>
    </row>
    <row r="47" spans="1:14" ht="13.5" x14ac:dyDescent="0.25">
      <c r="A47" s="10" t="s">
        <v>35</v>
      </c>
      <c r="B47" s="76"/>
      <c r="C47" s="19"/>
      <c r="E47" s="30">
        <v>40</v>
      </c>
      <c r="F47" s="20" t="s">
        <v>36</v>
      </c>
      <c r="G47" s="16">
        <f t="shared" si="1"/>
        <v>-89.979999999999961</v>
      </c>
      <c r="I47" s="40"/>
      <c r="J47" s="31"/>
      <c r="K47" s="32"/>
      <c r="L47" s="33"/>
      <c r="M47" s="33"/>
      <c r="N47" s="33"/>
    </row>
    <row r="48" spans="1:14" ht="13.5" x14ac:dyDescent="0.25">
      <c r="A48" s="10" t="s">
        <v>35</v>
      </c>
      <c r="B48" s="76" t="s">
        <v>128</v>
      </c>
      <c r="C48" s="19">
        <v>70</v>
      </c>
      <c r="E48" s="19"/>
      <c r="F48" s="20"/>
      <c r="G48" s="16">
        <f t="shared" si="1"/>
        <v>-159.97999999999996</v>
      </c>
      <c r="I48" s="40"/>
      <c r="J48" s="41"/>
      <c r="K48" s="42"/>
      <c r="L48" s="43"/>
      <c r="M48" s="43"/>
      <c r="N48" s="43"/>
    </row>
    <row r="49" spans="1:14" ht="13.5" x14ac:dyDescent="0.25">
      <c r="A49" s="10" t="s">
        <v>37</v>
      </c>
      <c r="B49" s="76" t="s">
        <v>126</v>
      </c>
      <c r="C49" s="30">
        <v>50.11</v>
      </c>
      <c r="E49" s="19"/>
      <c r="F49" s="20"/>
      <c r="G49" s="16">
        <f t="shared" si="1"/>
        <v>-210.08999999999997</v>
      </c>
      <c r="I49" s="40"/>
      <c r="J49" s="41"/>
      <c r="K49" s="42"/>
      <c r="L49" s="43"/>
      <c r="M49" s="43"/>
      <c r="N49" s="43"/>
    </row>
    <row r="50" spans="1:14" ht="13.5" x14ac:dyDescent="0.25">
      <c r="A50" s="10" t="s">
        <v>38</v>
      </c>
      <c r="B50" s="76"/>
      <c r="C50" s="19"/>
      <c r="E50" s="19">
        <v>300</v>
      </c>
      <c r="F50" s="20" t="s">
        <v>36</v>
      </c>
      <c r="G50" s="16">
        <f t="shared" si="1"/>
        <v>89.910000000000025</v>
      </c>
      <c r="I50" s="40"/>
      <c r="J50" s="41"/>
      <c r="K50" s="42"/>
      <c r="L50" s="43"/>
      <c r="M50" s="43"/>
    </row>
    <row r="51" spans="1:14" ht="13.5" x14ac:dyDescent="0.25">
      <c r="A51" s="10" t="s">
        <v>38</v>
      </c>
      <c r="B51" s="76" t="s">
        <v>125</v>
      </c>
      <c r="C51" s="19">
        <v>80</v>
      </c>
      <c r="E51" s="19"/>
      <c r="F51" s="20"/>
      <c r="G51" s="16">
        <f t="shared" si="1"/>
        <v>9.910000000000025</v>
      </c>
      <c r="I51" s="40"/>
      <c r="J51" s="41"/>
      <c r="K51" s="42"/>
      <c r="L51" s="43"/>
      <c r="M51" s="43"/>
    </row>
    <row r="52" spans="1:14" ht="13.5" x14ac:dyDescent="0.25">
      <c r="A52" s="10" t="s">
        <v>39</v>
      </c>
      <c r="B52" s="76"/>
      <c r="C52" s="19"/>
      <c r="E52" s="12">
        <v>20</v>
      </c>
      <c r="F52" s="20" t="s">
        <v>36</v>
      </c>
      <c r="G52" s="16">
        <f t="shared" si="1"/>
        <v>29.910000000000025</v>
      </c>
      <c r="I52" s="40"/>
      <c r="J52" s="41"/>
      <c r="K52" s="42"/>
      <c r="L52" s="43"/>
      <c r="M52" s="43"/>
    </row>
    <row r="53" spans="1:14" ht="13.5" x14ac:dyDescent="0.25">
      <c r="A53" s="10" t="s">
        <v>40</v>
      </c>
      <c r="B53" s="76"/>
      <c r="C53" s="19"/>
      <c r="E53" s="19">
        <v>230</v>
      </c>
      <c r="F53" s="20" t="s">
        <v>36</v>
      </c>
      <c r="G53" s="16">
        <f t="shared" si="1"/>
        <v>259.91000000000003</v>
      </c>
      <c r="I53" s="41"/>
      <c r="J53" s="41"/>
      <c r="K53" s="42"/>
      <c r="L53" s="43"/>
      <c r="M53" s="43"/>
    </row>
    <row r="54" spans="1:14" ht="13.5" x14ac:dyDescent="0.25">
      <c r="A54" s="10" t="s">
        <v>41</v>
      </c>
      <c r="B54" s="76" t="s">
        <v>8</v>
      </c>
      <c r="C54" s="19">
        <v>29</v>
      </c>
      <c r="E54" s="19"/>
      <c r="F54" s="20"/>
      <c r="G54" s="16">
        <f t="shared" si="1"/>
        <v>230.91000000000003</v>
      </c>
      <c r="I54" s="41"/>
      <c r="J54" s="41"/>
      <c r="K54" s="42"/>
      <c r="L54" s="43"/>
      <c r="M54" s="43"/>
    </row>
    <row r="55" spans="1:14" ht="13.5" x14ac:dyDescent="0.25">
      <c r="A55" s="10" t="s">
        <v>41</v>
      </c>
      <c r="B55" s="76"/>
      <c r="C55" s="19"/>
      <c r="E55" s="19">
        <v>395</v>
      </c>
      <c r="F55" s="20" t="s">
        <v>36</v>
      </c>
      <c r="G55" s="16">
        <f t="shared" si="1"/>
        <v>625.91000000000008</v>
      </c>
      <c r="I55" s="41"/>
      <c r="J55" s="41"/>
      <c r="K55" s="42"/>
      <c r="L55" s="43"/>
      <c r="M55" s="43"/>
    </row>
    <row r="56" spans="1:14" ht="13.5" x14ac:dyDescent="0.25">
      <c r="A56" s="10" t="s">
        <v>41</v>
      </c>
      <c r="B56" s="76" t="s">
        <v>9</v>
      </c>
      <c r="C56" s="19">
        <v>99.5</v>
      </c>
      <c r="E56" s="19"/>
      <c r="F56" s="20"/>
      <c r="G56" s="16">
        <f t="shared" si="1"/>
        <v>526.41000000000008</v>
      </c>
      <c r="I56" s="41"/>
      <c r="J56" s="41"/>
      <c r="K56" s="42"/>
      <c r="L56" s="43"/>
      <c r="M56" s="43"/>
    </row>
    <row r="57" spans="1:14" ht="13.5" x14ac:dyDescent="0.25">
      <c r="A57" s="10" t="s">
        <v>41</v>
      </c>
      <c r="B57" s="76" t="s">
        <v>125</v>
      </c>
      <c r="C57" s="19">
        <v>500</v>
      </c>
      <c r="E57" s="19"/>
      <c r="F57" s="20"/>
      <c r="G57" s="16">
        <f t="shared" si="1"/>
        <v>26.410000000000082</v>
      </c>
      <c r="I57" s="41"/>
      <c r="J57" s="41"/>
      <c r="K57" s="42"/>
      <c r="L57" s="43"/>
      <c r="M57" s="43"/>
    </row>
    <row r="58" spans="1:14" ht="13.5" x14ac:dyDescent="0.25">
      <c r="A58" s="10" t="s">
        <v>42</v>
      </c>
      <c r="B58" s="76"/>
      <c r="C58" s="19"/>
      <c r="E58" s="19">
        <v>175</v>
      </c>
      <c r="F58" s="20" t="s">
        <v>36</v>
      </c>
      <c r="G58" s="16">
        <f t="shared" si="1"/>
        <v>201.41000000000008</v>
      </c>
      <c r="I58" s="41"/>
      <c r="J58" s="41"/>
      <c r="K58" s="42"/>
      <c r="L58" s="43"/>
      <c r="M58" s="43"/>
    </row>
    <row r="59" spans="1:14" ht="13.5" x14ac:dyDescent="0.25">
      <c r="A59" s="10" t="s">
        <v>42</v>
      </c>
      <c r="B59" s="76"/>
      <c r="C59" s="19"/>
      <c r="E59" s="19">
        <v>90</v>
      </c>
      <c r="F59" s="20" t="s">
        <v>36</v>
      </c>
      <c r="G59" s="16">
        <f t="shared" si="1"/>
        <v>291.41000000000008</v>
      </c>
      <c r="I59" s="41"/>
      <c r="J59" s="41"/>
      <c r="K59" s="42"/>
      <c r="L59" s="43"/>
      <c r="M59" s="43"/>
    </row>
    <row r="60" spans="1:14" ht="13.5" x14ac:dyDescent="0.25">
      <c r="A60" s="10" t="s">
        <v>42</v>
      </c>
      <c r="B60" s="76"/>
      <c r="C60" s="19"/>
      <c r="E60" s="19">
        <v>150</v>
      </c>
      <c r="F60" s="20" t="s">
        <v>12</v>
      </c>
      <c r="G60" s="16">
        <f t="shared" si="1"/>
        <v>441.41000000000008</v>
      </c>
      <c r="I60" s="41"/>
      <c r="J60" s="41"/>
      <c r="K60" s="42"/>
      <c r="L60" s="43"/>
      <c r="M60" s="43"/>
    </row>
    <row r="61" spans="1:14" ht="13.5" x14ac:dyDescent="0.25">
      <c r="A61" s="10" t="s">
        <v>42</v>
      </c>
      <c r="B61" s="76"/>
      <c r="C61" s="19"/>
      <c r="E61" s="19">
        <v>50</v>
      </c>
      <c r="F61" s="20" t="s">
        <v>36</v>
      </c>
      <c r="G61" s="16">
        <f t="shared" si="1"/>
        <v>491.41000000000008</v>
      </c>
      <c r="I61" s="41"/>
      <c r="J61" s="41"/>
      <c r="K61" s="42"/>
      <c r="L61" s="43"/>
      <c r="M61" s="43"/>
    </row>
    <row r="62" spans="1:14" ht="13.5" x14ac:dyDescent="0.25">
      <c r="A62" s="10" t="s">
        <v>43</v>
      </c>
      <c r="B62" s="76" t="s">
        <v>34</v>
      </c>
      <c r="C62" s="19">
        <v>54.56</v>
      </c>
      <c r="E62" s="19"/>
      <c r="F62" s="20"/>
      <c r="G62" s="16">
        <f t="shared" si="1"/>
        <v>436.85000000000008</v>
      </c>
    </row>
    <row r="63" spans="1:14" ht="13.5" x14ac:dyDescent="0.25">
      <c r="A63" s="10" t="s">
        <v>44</v>
      </c>
      <c r="B63" s="76"/>
      <c r="C63" s="19"/>
      <c r="E63" s="19">
        <v>20</v>
      </c>
      <c r="F63" s="20" t="s">
        <v>36</v>
      </c>
      <c r="G63" s="16">
        <f t="shared" si="1"/>
        <v>456.85000000000008</v>
      </c>
    </row>
    <row r="64" spans="1:14" ht="13.5" x14ac:dyDescent="0.25">
      <c r="A64" s="10" t="s">
        <v>45</v>
      </c>
      <c r="B64" s="76"/>
      <c r="C64" s="19"/>
      <c r="E64" s="19">
        <v>515</v>
      </c>
      <c r="F64" s="20" t="s">
        <v>36</v>
      </c>
      <c r="G64" s="16">
        <f t="shared" si="1"/>
        <v>971.85000000000014</v>
      </c>
    </row>
    <row r="65" spans="1:13" ht="13.5" x14ac:dyDescent="0.25">
      <c r="A65" s="10" t="s">
        <v>45</v>
      </c>
      <c r="B65" s="76"/>
      <c r="C65" s="19"/>
      <c r="E65" s="19">
        <v>350</v>
      </c>
      <c r="F65" s="20" t="s">
        <v>136</v>
      </c>
      <c r="G65" s="16">
        <f t="shared" si="1"/>
        <v>1321.8500000000001</v>
      </c>
    </row>
    <row r="66" spans="1:13" ht="13.5" x14ac:dyDescent="0.25">
      <c r="A66" s="10" t="s">
        <v>46</v>
      </c>
      <c r="B66" s="76" t="s">
        <v>124</v>
      </c>
      <c r="C66" s="19">
        <v>1526</v>
      </c>
      <c r="E66" s="19"/>
      <c r="F66" s="20"/>
      <c r="G66" s="16">
        <f t="shared" si="1"/>
        <v>-204.14999999999986</v>
      </c>
    </row>
    <row r="67" spans="1:13" ht="13.5" x14ac:dyDescent="0.25">
      <c r="A67" s="10" t="s">
        <v>46</v>
      </c>
      <c r="B67" s="76"/>
      <c r="C67" s="19"/>
      <c r="E67" s="19">
        <v>295</v>
      </c>
      <c r="F67" s="20" t="s">
        <v>136</v>
      </c>
      <c r="G67" s="16">
        <f t="shared" si="1"/>
        <v>90.850000000000136</v>
      </c>
      <c r="I67" s="41"/>
      <c r="J67" s="41"/>
      <c r="K67" s="42"/>
      <c r="L67" s="43"/>
      <c r="M67" s="43"/>
    </row>
    <row r="68" spans="1:13" ht="13.5" x14ac:dyDescent="0.25">
      <c r="A68" s="10" t="s">
        <v>46</v>
      </c>
      <c r="B68" s="76" t="s">
        <v>125</v>
      </c>
      <c r="C68" s="19">
        <v>400</v>
      </c>
      <c r="E68" s="19"/>
      <c r="F68" s="20"/>
      <c r="G68" s="16">
        <f t="shared" si="1"/>
        <v>-309.14999999999986</v>
      </c>
      <c r="I68" s="41"/>
      <c r="J68" s="41"/>
      <c r="K68" s="42"/>
      <c r="L68" s="43"/>
      <c r="M68" s="43"/>
    </row>
    <row r="69" spans="1:13" ht="13.5" x14ac:dyDescent="0.25">
      <c r="A69" s="10" t="s">
        <v>46</v>
      </c>
      <c r="B69" s="76" t="s">
        <v>135</v>
      </c>
      <c r="C69" s="19">
        <v>1300</v>
      </c>
      <c r="E69" s="19"/>
      <c r="F69" s="20"/>
      <c r="G69" s="16">
        <f t="shared" si="1"/>
        <v>-1609.1499999999999</v>
      </c>
      <c r="I69" s="41"/>
      <c r="J69" s="41"/>
      <c r="K69" s="42"/>
      <c r="L69" s="43"/>
      <c r="M69" s="43"/>
    </row>
    <row r="70" spans="1:13" ht="13.5" x14ac:dyDescent="0.25">
      <c r="A70" s="10" t="s">
        <v>47</v>
      </c>
      <c r="B70" s="76"/>
      <c r="C70" s="19"/>
      <c r="E70" s="19">
        <v>1635</v>
      </c>
      <c r="F70" s="20" t="s">
        <v>36</v>
      </c>
      <c r="G70" s="16">
        <f t="shared" si="1"/>
        <v>25.850000000000136</v>
      </c>
      <c r="I70" s="41"/>
      <c r="J70" s="41"/>
      <c r="K70" s="42"/>
      <c r="L70" s="43"/>
      <c r="M70" s="43"/>
    </row>
    <row r="71" spans="1:13" ht="13.5" x14ac:dyDescent="0.25">
      <c r="A71" s="10" t="s">
        <v>48</v>
      </c>
      <c r="B71" s="76" t="s">
        <v>8</v>
      </c>
      <c r="C71" s="19">
        <v>29</v>
      </c>
      <c r="E71" s="19"/>
      <c r="F71" s="20"/>
      <c r="G71" s="16">
        <f t="shared" si="1"/>
        <v>-3.1499999999998636</v>
      </c>
      <c r="I71" s="41"/>
      <c r="J71" s="41"/>
      <c r="K71" s="42"/>
      <c r="L71" s="43"/>
      <c r="M71" s="43"/>
    </row>
    <row r="72" spans="1:13" ht="13.5" x14ac:dyDescent="0.25">
      <c r="A72" s="10" t="s">
        <v>49</v>
      </c>
      <c r="B72" s="76"/>
      <c r="C72" s="19"/>
      <c r="E72" s="19">
        <v>215</v>
      </c>
      <c r="F72" s="20" t="s">
        <v>136</v>
      </c>
      <c r="G72" s="16">
        <f t="shared" si="1"/>
        <v>211.85000000000014</v>
      </c>
      <c r="I72" s="41"/>
      <c r="J72" s="41"/>
      <c r="K72" s="42"/>
      <c r="L72" s="43"/>
      <c r="M72" s="43"/>
    </row>
    <row r="73" spans="1:13" ht="13.5" x14ac:dyDescent="0.25">
      <c r="A73" s="10" t="s">
        <v>49</v>
      </c>
      <c r="B73" s="76"/>
      <c r="C73" s="19"/>
      <c r="E73" s="30">
        <v>140</v>
      </c>
      <c r="F73" s="20" t="s">
        <v>136</v>
      </c>
      <c r="G73" s="16">
        <f>(E73-C73)+G72</f>
        <v>351.85000000000014</v>
      </c>
      <c r="I73" s="41"/>
      <c r="J73" s="41"/>
      <c r="K73" s="42"/>
      <c r="L73" s="43"/>
      <c r="M73" s="43"/>
    </row>
    <row r="74" spans="1:13" ht="13.5" x14ac:dyDescent="0.25">
      <c r="A74" s="10" t="s">
        <v>50</v>
      </c>
      <c r="B74" s="76"/>
      <c r="C74" s="19"/>
      <c r="E74" s="19">
        <v>430</v>
      </c>
      <c r="F74" s="20" t="s">
        <v>136</v>
      </c>
      <c r="G74" s="16">
        <f>(E74-C74)+G73</f>
        <v>781.85000000000014</v>
      </c>
      <c r="I74" s="41"/>
      <c r="J74" s="41"/>
      <c r="K74" s="42"/>
      <c r="L74" s="43"/>
      <c r="M74" s="43"/>
    </row>
    <row r="75" spans="1:13" ht="13.5" x14ac:dyDescent="0.25">
      <c r="A75" s="10" t="s">
        <v>50</v>
      </c>
      <c r="B75" s="76"/>
      <c r="C75" s="19"/>
      <c r="E75" s="19">
        <v>100</v>
      </c>
      <c r="F75" s="20" t="s">
        <v>36</v>
      </c>
      <c r="G75" s="16">
        <f>(E75-C75)+G74</f>
        <v>881.85000000000014</v>
      </c>
      <c r="I75" s="41"/>
      <c r="J75" s="41"/>
      <c r="K75" s="42"/>
      <c r="L75" s="43"/>
      <c r="M75" s="43"/>
    </row>
    <row r="76" spans="1:13" ht="13.5" x14ac:dyDescent="0.25">
      <c r="A76" s="10" t="s">
        <v>51</v>
      </c>
      <c r="B76" s="76"/>
      <c r="C76" s="19"/>
      <c r="E76" s="19">
        <v>210</v>
      </c>
      <c r="F76" s="20" t="s">
        <v>136</v>
      </c>
      <c r="G76" s="16">
        <f t="shared" ref="G76:G139" si="2">(E76-C76)+G75</f>
        <v>1091.8500000000001</v>
      </c>
      <c r="I76" s="41"/>
      <c r="J76" s="41"/>
      <c r="K76" s="42"/>
      <c r="L76" s="43"/>
      <c r="M76" s="43"/>
    </row>
    <row r="77" spans="1:13" ht="14.25" x14ac:dyDescent="0.3">
      <c r="A77" s="10" t="s">
        <v>51</v>
      </c>
      <c r="B77" s="76" t="s">
        <v>125</v>
      </c>
      <c r="C77" s="19">
        <v>100</v>
      </c>
      <c r="E77" s="19"/>
      <c r="F77" s="44"/>
      <c r="G77" s="16">
        <f t="shared" si="2"/>
        <v>991.85000000000014</v>
      </c>
      <c r="I77" s="41"/>
      <c r="J77" s="41"/>
      <c r="K77" s="42"/>
      <c r="L77" s="43"/>
      <c r="M77" s="43"/>
    </row>
    <row r="78" spans="1:13" ht="13.5" x14ac:dyDescent="0.25">
      <c r="A78" s="10" t="s">
        <v>52</v>
      </c>
      <c r="B78" s="76" t="s">
        <v>9</v>
      </c>
      <c r="C78" s="19">
        <v>96</v>
      </c>
      <c r="E78" s="19"/>
      <c r="F78" s="20"/>
      <c r="G78" s="16">
        <f t="shared" si="2"/>
        <v>895.85000000000014</v>
      </c>
      <c r="H78" s="3"/>
      <c r="I78" s="41"/>
      <c r="J78" s="41"/>
      <c r="K78" s="42"/>
      <c r="L78" s="43"/>
      <c r="M78" s="43"/>
    </row>
    <row r="79" spans="1:13" ht="13.5" x14ac:dyDescent="0.25">
      <c r="A79" s="10" t="s">
        <v>53</v>
      </c>
      <c r="B79" s="76" t="s">
        <v>129</v>
      </c>
      <c r="C79" s="19">
        <v>230</v>
      </c>
      <c r="E79" s="19"/>
      <c r="F79" s="20"/>
      <c r="G79" s="16">
        <f t="shared" si="2"/>
        <v>665.85000000000014</v>
      </c>
      <c r="H79" s="3"/>
      <c r="I79" s="41"/>
      <c r="J79" s="41"/>
      <c r="K79" s="42"/>
      <c r="L79" s="43"/>
      <c r="M79" s="43"/>
    </row>
    <row r="80" spans="1:13" ht="13.5" x14ac:dyDescent="0.25">
      <c r="A80" s="10" t="s">
        <v>53</v>
      </c>
      <c r="B80" s="76"/>
      <c r="C80" s="19"/>
      <c r="E80" s="19">
        <v>345</v>
      </c>
      <c r="F80" s="20" t="s">
        <v>136</v>
      </c>
      <c r="G80" s="16">
        <f>(E80-C80)+G79</f>
        <v>1010.8500000000001</v>
      </c>
      <c r="H80" s="3"/>
      <c r="I80" s="41"/>
      <c r="J80" s="41"/>
      <c r="K80" s="42"/>
      <c r="L80" s="43"/>
      <c r="M80" s="43"/>
    </row>
    <row r="81" spans="1:13" ht="13.5" x14ac:dyDescent="0.25">
      <c r="A81" s="10" t="s">
        <v>53</v>
      </c>
      <c r="B81" s="76"/>
      <c r="C81" s="19"/>
      <c r="E81" s="19">
        <v>50</v>
      </c>
      <c r="F81" s="20" t="s">
        <v>36</v>
      </c>
      <c r="G81" s="16">
        <f t="shared" si="2"/>
        <v>1060.8500000000001</v>
      </c>
      <c r="H81" s="3"/>
      <c r="I81" s="41"/>
      <c r="J81" s="41"/>
      <c r="K81" s="42"/>
      <c r="L81" s="43"/>
      <c r="M81" s="43"/>
    </row>
    <row r="82" spans="1:13" ht="13.5" x14ac:dyDescent="0.25">
      <c r="A82" s="10" t="s">
        <v>53</v>
      </c>
      <c r="B82" s="76"/>
      <c r="C82" s="19"/>
      <c r="E82" s="19">
        <v>90</v>
      </c>
      <c r="F82" s="20" t="s">
        <v>36</v>
      </c>
      <c r="G82" s="16">
        <f t="shared" si="2"/>
        <v>1150.8500000000001</v>
      </c>
      <c r="H82" s="3"/>
      <c r="I82" s="41"/>
      <c r="J82" s="41"/>
      <c r="K82" s="42"/>
      <c r="L82" s="43"/>
      <c r="M82" s="43"/>
    </row>
    <row r="83" spans="1:13" ht="13.5" x14ac:dyDescent="0.25">
      <c r="A83" s="10" t="s">
        <v>53</v>
      </c>
      <c r="B83" s="76"/>
      <c r="C83" s="19"/>
      <c r="E83" s="19">
        <v>150</v>
      </c>
      <c r="F83" s="20" t="s">
        <v>12</v>
      </c>
      <c r="G83" s="16">
        <f t="shared" si="2"/>
        <v>1300.8500000000001</v>
      </c>
      <c r="H83" s="3"/>
      <c r="I83" s="41"/>
      <c r="J83" s="41"/>
      <c r="K83" s="42"/>
      <c r="L83" s="43"/>
      <c r="M83" s="43"/>
    </row>
    <row r="84" spans="1:13" ht="13.5" x14ac:dyDescent="0.25">
      <c r="A84" s="10" t="s">
        <v>53</v>
      </c>
      <c r="B84" s="76"/>
      <c r="C84" s="19"/>
      <c r="E84" s="19">
        <v>175</v>
      </c>
      <c r="F84" s="20" t="s">
        <v>36</v>
      </c>
      <c r="G84" s="16">
        <f t="shared" si="2"/>
        <v>1475.8500000000001</v>
      </c>
      <c r="H84" s="3"/>
      <c r="I84" s="41"/>
      <c r="J84" s="41"/>
      <c r="K84" s="42"/>
      <c r="L84" s="43"/>
      <c r="M84" s="43"/>
    </row>
    <row r="85" spans="1:13" ht="13.5" x14ac:dyDescent="0.25">
      <c r="A85" s="10" t="s">
        <v>53</v>
      </c>
      <c r="B85" s="76"/>
      <c r="C85" s="19"/>
      <c r="E85" s="19">
        <v>320</v>
      </c>
      <c r="F85" s="20" t="s">
        <v>136</v>
      </c>
      <c r="G85" s="16">
        <f t="shared" si="2"/>
        <v>1795.8500000000001</v>
      </c>
      <c r="H85" s="3"/>
      <c r="I85" s="41"/>
      <c r="J85" s="41"/>
      <c r="K85" s="42"/>
      <c r="L85" s="43"/>
      <c r="M85" s="43"/>
    </row>
    <row r="86" spans="1:13" ht="13.5" x14ac:dyDescent="0.25">
      <c r="A86" s="10" t="s">
        <v>53</v>
      </c>
      <c r="B86" s="76" t="s">
        <v>124</v>
      </c>
      <c r="C86" s="19">
        <v>1526</v>
      </c>
      <c r="E86" s="19"/>
      <c r="F86" s="20"/>
      <c r="G86" s="16">
        <f t="shared" si="2"/>
        <v>269.85000000000014</v>
      </c>
      <c r="H86" s="3"/>
      <c r="I86" s="41"/>
      <c r="J86" s="41"/>
      <c r="K86" s="42"/>
      <c r="L86" s="43"/>
      <c r="M86" s="43"/>
    </row>
    <row r="87" spans="1:13" ht="13.5" x14ac:dyDescent="0.25">
      <c r="A87" s="10" t="s">
        <v>53</v>
      </c>
      <c r="B87" s="76"/>
      <c r="C87" s="19"/>
      <c r="E87" s="19">
        <v>50</v>
      </c>
      <c r="F87" s="20" t="s">
        <v>36</v>
      </c>
      <c r="G87" s="16">
        <f t="shared" si="2"/>
        <v>319.85000000000014</v>
      </c>
      <c r="H87" s="3"/>
      <c r="I87" s="41"/>
      <c r="J87" s="41"/>
      <c r="K87" s="42"/>
      <c r="L87" s="43"/>
      <c r="M87" s="43"/>
    </row>
    <row r="88" spans="1:13" ht="13.5" x14ac:dyDescent="0.25">
      <c r="A88" s="10" t="s">
        <v>54</v>
      </c>
      <c r="B88" s="76" t="s">
        <v>131</v>
      </c>
      <c r="C88" s="19">
        <v>23</v>
      </c>
      <c r="E88" s="19"/>
      <c r="F88" s="20"/>
      <c r="G88" s="16">
        <f t="shared" si="2"/>
        <v>296.85000000000014</v>
      </c>
      <c r="H88" s="3"/>
      <c r="I88" s="41"/>
      <c r="J88" s="41"/>
      <c r="K88" s="42"/>
      <c r="L88" s="43"/>
      <c r="M88" s="43"/>
    </row>
    <row r="89" spans="1:13" ht="13.5" x14ac:dyDescent="0.25">
      <c r="A89" s="10" t="s">
        <v>55</v>
      </c>
      <c r="B89" s="76"/>
      <c r="C89" s="19"/>
      <c r="E89" s="19">
        <v>20</v>
      </c>
      <c r="F89" s="20" t="s">
        <v>36</v>
      </c>
      <c r="G89" s="16">
        <f t="shared" si="2"/>
        <v>316.85000000000014</v>
      </c>
      <c r="H89" s="3"/>
      <c r="I89" s="45"/>
    </row>
    <row r="90" spans="1:13" ht="13.5" x14ac:dyDescent="0.25">
      <c r="A90" s="10" t="s">
        <v>55</v>
      </c>
      <c r="B90" s="76" t="s">
        <v>130</v>
      </c>
      <c r="C90" s="19">
        <v>386</v>
      </c>
      <c r="E90" s="19"/>
      <c r="F90" s="20"/>
      <c r="G90" s="16">
        <f t="shared" si="2"/>
        <v>-69.149999999999864</v>
      </c>
      <c r="H90" s="3"/>
    </row>
    <row r="91" spans="1:13" ht="13.5" x14ac:dyDescent="0.25">
      <c r="A91" s="10" t="s">
        <v>55</v>
      </c>
      <c r="B91" s="76" t="s">
        <v>131</v>
      </c>
      <c r="C91" s="19">
        <v>70</v>
      </c>
      <c r="E91" s="19"/>
      <c r="F91" s="20"/>
      <c r="G91" s="16">
        <f t="shared" si="2"/>
        <v>-139.14999999999986</v>
      </c>
      <c r="H91" s="3"/>
    </row>
    <row r="92" spans="1:13" ht="13.5" x14ac:dyDescent="0.25">
      <c r="A92" s="10" t="s">
        <v>56</v>
      </c>
      <c r="B92" s="76"/>
      <c r="C92" s="19"/>
      <c r="E92" s="30">
        <v>200</v>
      </c>
      <c r="F92" s="20" t="s">
        <v>136</v>
      </c>
      <c r="G92" s="16">
        <f t="shared" si="2"/>
        <v>60.850000000000136</v>
      </c>
      <c r="H92" s="3"/>
    </row>
    <row r="93" spans="1:13" ht="13.5" x14ac:dyDescent="0.25">
      <c r="A93" s="10" t="s">
        <v>57</v>
      </c>
      <c r="B93" s="76"/>
      <c r="C93" s="19"/>
      <c r="E93" s="19">
        <v>50</v>
      </c>
      <c r="F93" s="20" t="s">
        <v>36</v>
      </c>
      <c r="G93" s="16">
        <f t="shared" si="2"/>
        <v>110.85000000000014</v>
      </c>
      <c r="H93" s="3"/>
    </row>
    <row r="94" spans="1:13" ht="13.5" x14ac:dyDescent="0.25">
      <c r="A94" s="10" t="s">
        <v>57</v>
      </c>
      <c r="B94" s="77"/>
      <c r="C94" s="19"/>
      <c r="E94" s="19">
        <v>600</v>
      </c>
      <c r="F94" s="20" t="s">
        <v>36</v>
      </c>
      <c r="G94" s="16">
        <f t="shared" si="2"/>
        <v>710.85000000000014</v>
      </c>
      <c r="H94" s="3"/>
    </row>
    <row r="95" spans="1:13" ht="13.5" x14ac:dyDescent="0.25">
      <c r="A95" s="10" t="s">
        <v>57</v>
      </c>
      <c r="B95" s="76"/>
      <c r="C95" s="19"/>
      <c r="E95" s="19">
        <v>100</v>
      </c>
      <c r="F95" s="20" t="s">
        <v>36</v>
      </c>
      <c r="G95" s="16">
        <f t="shared" si="2"/>
        <v>810.85000000000014</v>
      </c>
    </row>
    <row r="96" spans="1:13" ht="13.5" x14ac:dyDescent="0.25">
      <c r="A96" s="10" t="s">
        <v>58</v>
      </c>
      <c r="B96" s="76" t="s">
        <v>131</v>
      </c>
      <c r="C96" s="19">
        <v>345</v>
      </c>
      <c r="E96" s="19"/>
      <c r="F96" s="20"/>
      <c r="G96" s="16">
        <f t="shared" si="2"/>
        <v>465.85000000000014</v>
      </c>
    </row>
    <row r="97" spans="1:14" ht="13.5" x14ac:dyDescent="0.25">
      <c r="A97" s="10" t="s">
        <v>59</v>
      </c>
      <c r="B97" s="76"/>
      <c r="C97" s="19"/>
      <c r="E97" s="19">
        <v>435</v>
      </c>
      <c r="F97" s="20" t="s">
        <v>36</v>
      </c>
      <c r="G97" s="16">
        <f t="shared" si="2"/>
        <v>900.85000000000014</v>
      </c>
    </row>
    <row r="98" spans="1:14" ht="13.5" x14ac:dyDescent="0.25">
      <c r="A98" s="10" t="s">
        <v>59</v>
      </c>
      <c r="B98" s="76"/>
      <c r="C98" s="19"/>
      <c r="E98" s="19">
        <v>235</v>
      </c>
      <c r="F98" s="20" t="s">
        <v>136</v>
      </c>
      <c r="G98" s="16">
        <f t="shared" si="2"/>
        <v>1135.8500000000001</v>
      </c>
    </row>
    <row r="99" spans="1:14" ht="13.5" x14ac:dyDescent="0.25">
      <c r="A99" s="10" t="s">
        <v>60</v>
      </c>
      <c r="B99" s="76" t="s">
        <v>8</v>
      </c>
      <c r="C99" s="19">
        <v>29</v>
      </c>
      <c r="E99" s="19"/>
      <c r="F99" s="20"/>
      <c r="G99" s="16">
        <f t="shared" si="2"/>
        <v>1106.8500000000001</v>
      </c>
    </row>
    <row r="100" spans="1:14" ht="13.5" x14ac:dyDescent="0.25">
      <c r="A100" s="10" t="s">
        <v>61</v>
      </c>
      <c r="B100" s="76"/>
      <c r="C100" s="19"/>
      <c r="E100" s="19">
        <v>150</v>
      </c>
      <c r="F100" s="20" t="s">
        <v>62</v>
      </c>
      <c r="G100" s="16">
        <f t="shared" si="2"/>
        <v>1256.8500000000001</v>
      </c>
    </row>
    <row r="101" spans="1:14" ht="13.5" x14ac:dyDescent="0.25">
      <c r="A101" s="10" t="s">
        <v>63</v>
      </c>
      <c r="B101" s="76"/>
      <c r="C101" s="19"/>
      <c r="E101" s="19">
        <v>150</v>
      </c>
      <c r="F101" s="20" t="s">
        <v>136</v>
      </c>
      <c r="G101" s="16">
        <f t="shared" si="2"/>
        <v>1406.8500000000001</v>
      </c>
    </row>
    <row r="102" spans="1:14" ht="13.5" x14ac:dyDescent="0.25">
      <c r="A102" s="10" t="s">
        <v>63</v>
      </c>
      <c r="B102" s="76"/>
      <c r="C102" s="19"/>
      <c r="E102" s="19"/>
      <c r="F102" s="20"/>
      <c r="G102" s="16">
        <f t="shared" si="2"/>
        <v>1406.8500000000001</v>
      </c>
    </row>
    <row r="103" spans="1:14" ht="13.5" x14ac:dyDescent="0.25">
      <c r="A103" s="10" t="s">
        <v>63</v>
      </c>
      <c r="B103" s="76" t="s">
        <v>9</v>
      </c>
      <c r="C103" s="19">
        <v>115</v>
      </c>
      <c r="E103" s="19"/>
      <c r="F103" s="20"/>
      <c r="G103" s="16">
        <f t="shared" si="2"/>
        <v>1291.8500000000001</v>
      </c>
    </row>
    <row r="104" spans="1:14" ht="13.5" x14ac:dyDescent="0.25">
      <c r="A104" s="10" t="s">
        <v>64</v>
      </c>
      <c r="B104" s="76"/>
      <c r="C104" s="19"/>
      <c r="E104" s="19">
        <v>90</v>
      </c>
      <c r="F104" s="20" t="s">
        <v>36</v>
      </c>
      <c r="G104" s="16">
        <f t="shared" si="2"/>
        <v>1381.8500000000001</v>
      </c>
    </row>
    <row r="105" spans="1:14" ht="13.5" x14ac:dyDescent="0.25">
      <c r="A105" s="10" t="s">
        <v>64</v>
      </c>
      <c r="B105" s="76"/>
      <c r="C105" s="19"/>
      <c r="E105" s="19">
        <v>175</v>
      </c>
      <c r="F105" s="20" t="s">
        <v>36</v>
      </c>
      <c r="G105" s="16">
        <f t="shared" si="2"/>
        <v>1556.8500000000001</v>
      </c>
    </row>
    <row r="106" spans="1:14" ht="13.5" x14ac:dyDescent="0.25">
      <c r="A106" s="10" t="s">
        <v>64</v>
      </c>
      <c r="B106" s="76" t="s">
        <v>124</v>
      </c>
      <c r="C106" s="19">
        <v>1526</v>
      </c>
      <c r="E106" s="19"/>
      <c r="F106" s="20"/>
      <c r="G106" s="16">
        <f t="shared" si="2"/>
        <v>30.850000000000136</v>
      </c>
      <c r="I106" s="41"/>
      <c r="J106" s="41"/>
      <c r="K106" s="42"/>
      <c r="L106" s="43"/>
      <c r="M106" s="43"/>
    </row>
    <row r="107" spans="1:14" ht="13.5" x14ac:dyDescent="0.25">
      <c r="A107" s="10" t="s">
        <v>64</v>
      </c>
      <c r="B107" s="76"/>
      <c r="C107" s="19"/>
      <c r="E107" s="19">
        <v>50</v>
      </c>
      <c r="F107" s="20" t="s">
        <v>36</v>
      </c>
      <c r="G107" s="16">
        <f t="shared" si="2"/>
        <v>80.850000000000136</v>
      </c>
      <c r="I107" s="41"/>
      <c r="J107" s="41"/>
      <c r="K107" s="42"/>
      <c r="L107" s="43"/>
      <c r="M107" s="43"/>
    </row>
    <row r="108" spans="1:14" ht="13.5" x14ac:dyDescent="0.25">
      <c r="A108" s="10" t="s">
        <v>64</v>
      </c>
      <c r="B108" s="76"/>
      <c r="C108" s="19"/>
      <c r="E108" s="19">
        <v>150</v>
      </c>
      <c r="F108" s="20" t="s">
        <v>12</v>
      </c>
      <c r="G108" s="16">
        <f t="shared" si="2"/>
        <v>230.85000000000014</v>
      </c>
      <c r="I108" s="41"/>
      <c r="J108" s="41"/>
      <c r="K108" s="42"/>
      <c r="L108" s="43"/>
      <c r="M108" s="43"/>
    </row>
    <row r="109" spans="1:14" ht="13.5" x14ac:dyDescent="0.25">
      <c r="A109" s="10" t="s">
        <v>64</v>
      </c>
      <c r="B109" s="76" t="s">
        <v>34</v>
      </c>
      <c r="C109" s="19">
        <v>42.34</v>
      </c>
      <c r="E109" s="19"/>
      <c r="F109" s="20"/>
      <c r="G109" s="16">
        <f t="shared" si="2"/>
        <v>188.51000000000013</v>
      </c>
      <c r="I109" s="41"/>
      <c r="J109" s="41"/>
      <c r="K109" s="42"/>
      <c r="L109" s="43"/>
      <c r="M109" s="43"/>
    </row>
    <row r="110" spans="1:14" ht="13.5" x14ac:dyDescent="0.25">
      <c r="A110" s="10" t="s">
        <v>65</v>
      </c>
      <c r="B110" s="76"/>
      <c r="C110" s="19"/>
      <c r="E110" s="19">
        <v>150</v>
      </c>
      <c r="F110" s="20" t="s">
        <v>12</v>
      </c>
      <c r="G110" s="16">
        <f t="shared" si="2"/>
        <v>338.5100000000001</v>
      </c>
      <c r="I110" s="41"/>
      <c r="J110" s="47"/>
      <c r="K110" s="47"/>
    </row>
    <row r="111" spans="1:14" ht="13.5" x14ac:dyDescent="0.25">
      <c r="A111" s="10" t="s">
        <v>65</v>
      </c>
      <c r="B111" s="76" t="s">
        <v>125</v>
      </c>
      <c r="C111" s="19">
        <v>160</v>
      </c>
      <c r="E111" s="19"/>
      <c r="F111" s="20"/>
      <c r="G111" s="16">
        <f t="shared" si="2"/>
        <v>178.5100000000001</v>
      </c>
      <c r="I111" s="41"/>
      <c r="J111" s="45"/>
    </row>
    <row r="112" spans="1:14" ht="13.5" x14ac:dyDescent="0.25">
      <c r="A112" s="10" t="s">
        <v>65</v>
      </c>
      <c r="B112" s="76"/>
      <c r="C112" s="19"/>
      <c r="E112" s="19">
        <v>80</v>
      </c>
      <c r="F112" s="20" t="s">
        <v>36</v>
      </c>
      <c r="G112" s="16">
        <f t="shared" si="2"/>
        <v>258.5100000000001</v>
      </c>
      <c r="I112" s="41"/>
      <c r="J112" s="48"/>
      <c r="K112" s="48"/>
      <c r="L112" s="49"/>
      <c r="M112" s="50"/>
      <c r="N112" s="50"/>
    </row>
    <row r="113" spans="1:14" ht="13.5" x14ac:dyDescent="0.25">
      <c r="A113" s="10" t="s">
        <v>66</v>
      </c>
      <c r="B113" s="76"/>
      <c r="C113" s="19"/>
      <c r="E113" s="30">
        <v>20</v>
      </c>
      <c r="F113" s="20" t="s">
        <v>36</v>
      </c>
      <c r="G113" s="16">
        <f t="shared" si="2"/>
        <v>278.5100000000001</v>
      </c>
      <c r="I113" s="41"/>
      <c r="J113" s="51"/>
      <c r="K113" s="51"/>
      <c r="L113" s="42"/>
      <c r="M113" s="43"/>
      <c r="N113" s="43"/>
    </row>
    <row r="114" spans="1:14" ht="13.5" x14ac:dyDescent="0.25">
      <c r="A114" s="10" t="s">
        <v>66</v>
      </c>
      <c r="B114" s="76"/>
      <c r="C114" s="19"/>
      <c r="E114" s="19">
        <v>50</v>
      </c>
      <c r="F114" s="20" t="s">
        <v>36</v>
      </c>
      <c r="G114" s="16">
        <f t="shared" si="2"/>
        <v>328.5100000000001</v>
      </c>
      <c r="I114" s="41"/>
      <c r="J114" s="41"/>
      <c r="K114" s="41"/>
      <c r="L114" s="42"/>
      <c r="M114" s="43"/>
      <c r="N114" s="43"/>
    </row>
    <row r="115" spans="1:14" ht="13.5" x14ac:dyDescent="0.25">
      <c r="A115" s="10" t="s">
        <v>67</v>
      </c>
      <c r="B115" s="77"/>
      <c r="C115" s="19"/>
      <c r="E115" s="19">
        <v>50</v>
      </c>
      <c r="F115" s="20" t="s">
        <v>36</v>
      </c>
      <c r="G115" s="16">
        <f t="shared" si="2"/>
        <v>378.5100000000001</v>
      </c>
      <c r="I115" s="52"/>
      <c r="J115" s="52"/>
      <c r="K115" s="49"/>
      <c r="L115" s="53"/>
      <c r="M115" s="53"/>
      <c r="N115" s="43"/>
    </row>
    <row r="116" spans="1:14" ht="13.5" x14ac:dyDescent="0.25">
      <c r="A116" s="10" t="s">
        <v>68</v>
      </c>
      <c r="B116" s="76" t="s">
        <v>8</v>
      </c>
      <c r="C116" s="19">
        <v>29</v>
      </c>
      <c r="E116" s="19"/>
      <c r="F116" s="20"/>
      <c r="G116" s="16">
        <f t="shared" si="2"/>
        <v>349.5100000000001</v>
      </c>
      <c r="I116" s="54"/>
      <c r="J116" s="54"/>
      <c r="K116" s="55"/>
      <c r="L116" s="56"/>
      <c r="M116" s="56"/>
      <c r="N116" s="43"/>
    </row>
    <row r="117" spans="1:14" ht="13.5" x14ac:dyDescent="0.25">
      <c r="A117" s="10" t="s">
        <v>68</v>
      </c>
      <c r="B117" s="76"/>
      <c r="C117" s="19"/>
      <c r="E117" s="19">
        <v>385</v>
      </c>
      <c r="F117" s="20" t="s">
        <v>36</v>
      </c>
      <c r="G117" s="16">
        <f t="shared" si="2"/>
        <v>734.5100000000001</v>
      </c>
      <c r="I117" s="57"/>
      <c r="J117" s="57"/>
      <c r="K117" s="55"/>
      <c r="L117" s="56"/>
      <c r="M117" s="56"/>
      <c r="N117" s="43"/>
    </row>
    <row r="118" spans="1:14" ht="13.5" x14ac:dyDescent="0.25">
      <c r="A118" s="10" t="s">
        <v>69</v>
      </c>
      <c r="B118" s="76" t="s">
        <v>125</v>
      </c>
      <c r="C118" s="19">
        <v>240</v>
      </c>
      <c r="E118" s="19"/>
      <c r="F118" s="20"/>
      <c r="G118" s="16">
        <f t="shared" si="2"/>
        <v>494.5100000000001</v>
      </c>
      <c r="I118" s="57"/>
      <c r="J118" s="57"/>
      <c r="K118" s="55"/>
      <c r="L118" s="56"/>
      <c r="M118" s="56"/>
      <c r="N118" s="43"/>
    </row>
    <row r="119" spans="1:14" ht="13.5" x14ac:dyDescent="0.25">
      <c r="A119" s="10" t="s">
        <v>70</v>
      </c>
      <c r="B119" s="76"/>
      <c r="C119" s="19"/>
      <c r="E119" s="19">
        <v>270</v>
      </c>
      <c r="F119" s="20" t="s">
        <v>36</v>
      </c>
      <c r="G119" s="16">
        <f t="shared" si="2"/>
        <v>764.5100000000001</v>
      </c>
      <c r="I119" s="57"/>
      <c r="J119" s="57"/>
      <c r="K119" s="55"/>
      <c r="L119" s="56"/>
      <c r="M119" s="56"/>
      <c r="N119" s="43"/>
    </row>
    <row r="120" spans="1:14" ht="13.5" x14ac:dyDescent="0.25">
      <c r="A120" s="10" t="s">
        <v>70</v>
      </c>
      <c r="B120" s="76" t="s">
        <v>9</v>
      </c>
      <c r="C120" s="30">
        <v>99</v>
      </c>
      <c r="E120" s="19"/>
      <c r="F120" s="20"/>
      <c r="G120" s="16">
        <f t="shared" si="2"/>
        <v>665.5100000000001</v>
      </c>
      <c r="I120" s="57"/>
      <c r="J120" s="57"/>
      <c r="K120" s="55"/>
      <c r="L120" s="56"/>
      <c r="M120" s="56"/>
      <c r="N120" s="43"/>
    </row>
    <row r="121" spans="1:14" ht="13.5" x14ac:dyDescent="0.25">
      <c r="A121" s="10" t="s">
        <v>71</v>
      </c>
      <c r="B121" s="76" t="s">
        <v>132</v>
      </c>
      <c r="C121" s="19">
        <v>50</v>
      </c>
      <c r="E121" s="19"/>
      <c r="F121" s="20"/>
      <c r="G121" s="16">
        <f t="shared" si="2"/>
        <v>615.5100000000001</v>
      </c>
      <c r="I121" s="57"/>
      <c r="J121" s="57"/>
      <c r="K121" s="55"/>
      <c r="L121" s="56"/>
      <c r="M121" s="56"/>
      <c r="N121" s="43"/>
    </row>
    <row r="122" spans="1:14" ht="13.5" x14ac:dyDescent="0.25">
      <c r="A122" s="10" t="s">
        <v>71</v>
      </c>
      <c r="B122" s="76" t="s">
        <v>125</v>
      </c>
      <c r="C122" s="19">
        <v>60</v>
      </c>
      <c r="E122" s="19"/>
      <c r="F122" s="20"/>
      <c r="G122" s="16">
        <f t="shared" si="2"/>
        <v>555.5100000000001</v>
      </c>
      <c r="I122" s="57"/>
      <c r="J122" s="57"/>
      <c r="K122" s="55"/>
      <c r="L122" s="56"/>
      <c r="M122" s="56"/>
      <c r="N122" s="43"/>
    </row>
    <row r="123" spans="1:14" ht="13.5" x14ac:dyDescent="0.25">
      <c r="A123" s="10" t="s">
        <v>72</v>
      </c>
      <c r="B123" s="76" t="s">
        <v>129</v>
      </c>
      <c r="C123" s="19">
        <v>44.63</v>
      </c>
      <c r="E123" s="19"/>
      <c r="F123" s="20"/>
      <c r="G123" s="16">
        <f>(E123-C123)+G122</f>
        <v>510.88000000000011</v>
      </c>
      <c r="I123" s="57"/>
      <c r="J123" s="57"/>
      <c r="K123" s="55"/>
      <c r="L123" s="56"/>
      <c r="M123" s="56"/>
      <c r="N123" s="43"/>
    </row>
    <row r="124" spans="1:14" ht="13.5" x14ac:dyDescent="0.25">
      <c r="A124" s="10" t="s">
        <v>72</v>
      </c>
      <c r="B124" s="77"/>
      <c r="C124" s="19"/>
      <c r="E124" s="19">
        <v>90</v>
      </c>
      <c r="F124" s="20" t="s">
        <v>36</v>
      </c>
      <c r="G124" s="16">
        <f t="shared" si="2"/>
        <v>600.88000000000011</v>
      </c>
      <c r="I124" s="57"/>
      <c r="J124" s="57"/>
      <c r="K124" s="55"/>
      <c r="L124" s="56"/>
      <c r="M124" s="56"/>
      <c r="N124" s="43"/>
    </row>
    <row r="125" spans="1:14" ht="13.5" x14ac:dyDescent="0.25">
      <c r="A125" s="10" t="s">
        <v>72</v>
      </c>
      <c r="B125" s="77"/>
      <c r="C125" s="19"/>
      <c r="E125" s="19">
        <v>150</v>
      </c>
      <c r="F125" s="20" t="s">
        <v>36</v>
      </c>
      <c r="G125" s="16">
        <f t="shared" si="2"/>
        <v>750.88000000000011</v>
      </c>
      <c r="I125" s="57"/>
      <c r="J125" s="57"/>
      <c r="K125" s="55"/>
      <c r="L125" s="56"/>
      <c r="M125" s="56"/>
      <c r="N125" s="43"/>
    </row>
    <row r="126" spans="1:14" ht="13.5" x14ac:dyDescent="0.25">
      <c r="A126" s="10" t="s">
        <v>72</v>
      </c>
      <c r="B126" s="76"/>
      <c r="C126" s="19"/>
      <c r="E126" s="19">
        <v>225</v>
      </c>
      <c r="F126" s="20" t="s">
        <v>36</v>
      </c>
      <c r="G126" s="16">
        <f t="shared" si="2"/>
        <v>975.88000000000011</v>
      </c>
      <c r="H126" s="3"/>
      <c r="I126" s="57"/>
      <c r="J126" s="57"/>
      <c r="K126" s="55"/>
      <c r="L126" s="56"/>
      <c r="M126" s="56"/>
      <c r="N126" s="43"/>
    </row>
    <row r="127" spans="1:14" ht="13.5" x14ac:dyDescent="0.25">
      <c r="A127" s="10" t="s">
        <v>72</v>
      </c>
      <c r="B127" s="76"/>
      <c r="C127" s="19"/>
      <c r="E127" s="19">
        <v>80</v>
      </c>
      <c r="F127" s="20" t="s">
        <v>36</v>
      </c>
      <c r="G127" s="16">
        <f t="shared" si="2"/>
        <v>1055.8800000000001</v>
      </c>
      <c r="H127" s="3"/>
      <c r="I127" s="57"/>
      <c r="J127" s="57"/>
      <c r="K127" s="55"/>
      <c r="L127" s="56"/>
      <c r="M127" s="56"/>
      <c r="N127" s="43"/>
    </row>
    <row r="128" spans="1:14" ht="13.5" x14ac:dyDescent="0.25">
      <c r="A128" s="10" t="s">
        <v>72</v>
      </c>
      <c r="B128" s="76"/>
      <c r="C128" s="19"/>
      <c r="E128" s="19">
        <v>40</v>
      </c>
      <c r="F128" s="20" t="s">
        <v>136</v>
      </c>
      <c r="G128" s="16">
        <f t="shared" si="2"/>
        <v>1095.8800000000001</v>
      </c>
      <c r="H128" s="3"/>
      <c r="I128" s="57"/>
      <c r="J128" s="57"/>
      <c r="K128" s="55"/>
      <c r="L128" s="56"/>
      <c r="M128" s="56"/>
      <c r="N128" s="43"/>
    </row>
    <row r="129" spans="1:14" ht="13.5" x14ac:dyDescent="0.25">
      <c r="A129" s="10" t="s">
        <v>73</v>
      </c>
      <c r="B129" s="76"/>
      <c r="C129" s="19"/>
      <c r="E129" s="19">
        <v>50</v>
      </c>
      <c r="F129" s="20" t="s">
        <v>36</v>
      </c>
      <c r="G129" s="16">
        <f t="shared" si="2"/>
        <v>1145.8800000000001</v>
      </c>
      <c r="H129" s="3"/>
      <c r="I129" s="57"/>
      <c r="J129" s="57"/>
      <c r="K129" s="55"/>
      <c r="L129" s="56"/>
      <c r="M129" s="56"/>
      <c r="N129" s="43"/>
    </row>
    <row r="130" spans="1:14" ht="13.5" x14ac:dyDescent="0.25">
      <c r="A130" s="10" t="s">
        <v>74</v>
      </c>
      <c r="B130" s="76"/>
      <c r="C130" s="19"/>
      <c r="E130" s="19">
        <v>20</v>
      </c>
      <c r="F130" s="20" t="s">
        <v>36</v>
      </c>
      <c r="G130" s="16">
        <f t="shared" si="2"/>
        <v>1165.8800000000001</v>
      </c>
      <c r="H130" s="3"/>
      <c r="I130" s="57"/>
      <c r="J130" s="57"/>
      <c r="K130" s="55"/>
      <c r="L130" s="56"/>
      <c r="M130" s="56"/>
      <c r="N130" s="43"/>
    </row>
    <row r="131" spans="1:14" ht="13.5" x14ac:dyDescent="0.25">
      <c r="A131" s="10" t="s">
        <v>75</v>
      </c>
      <c r="B131" s="76"/>
      <c r="C131" s="19"/>
      <c r="E131" s="19">
        <v>160</v>
      </c>
      <c r="F131" s="20" t="s">
        <v>36</v>
      </c>
      <c r="G131" s="16">
        <f t="shared" si="2"/>
        <v>1325.88</v>
      </c>
      <c r="H131" s="3"/>
      <c r="I131" s="57"/>
      <c r="J131" s="57"/>
      <c r="K131" s="55"/>
      <c r="L131" s="56"/>
      <c r="M131" s="56"/>
      <c r="N131" s="43"/>
    </row>
    <row r="132" spans="1:14" ht="13.5" x14ac:dyDescent="0.25">
      <c r="A132" s="10" t="s">
        <v>76</v>
      </c>
      <c r="B132" s="76" t="s">
        <v>8</v>
      </c>
      <c r="C132" s="19">
        <v>29</v>
      </c>
      <c r="E132" s="19"/>
      <c r="F132" s="20"/>
      <c r="G132" s="16">
        <f t="shared" si="2"/>
        <v>1296.8800000000001</v>
      </c>
      <c r="H132" s="3"/>
      <c r="I132" s="57"/>
      <c r="J132" s="57"/>
      <c r="K132" s="55"/>
      <c r="L132" s="56"/>
      <c r="M132" s="56"/>
      <c r="N132" s="43"/>
    </row>
    <row r="133" spans="1:14" ht="13.5" x14ac:dyDescent="0.25">
      <c r="A133" s="10" t="s">
        <v>77</v>
      </c>
      <c r="B133" s="76" t="s">
        <v>124</v>
      </c>
      <c r="C133" s="19">
        <v>1526</v>
      </c>
      <c r="E133" s="19">
        <v>1028</v>
      </c>
      <c r="F133" s="20" t="s">
        <v>36</v>
      </c>
      <c r="G133" s="16">
        <f t="shared" si="2"/>
        <v>798.88000000000011</v>
      </c>
      <c r="H133" s="3"/>
      <c r="I133" s="57"/>
      <c r="J133" s="57"/>
      <c r="K133" s="55"/>
      <c r="L133" s="56"/>
      <c r="M133" s="56"/>
      <c r="N133" s="43"/>
    </row>
    <row r="134" spans="1:14" ht="13.5" x14ac:dyDescent="0.25">
      <c r="A134" s="10" t="s">
        <v>78</v>
      </c>
      <c r="B134" s="76"/>
      <c r="C134" s="19"/>
      <c r="E134" s="19">
        <v>120</v>
      </c>
      <c r="F134" s="20" t="s">
        <v>36</v>
      </c>
      <c r="G134" s="16">
        <f t="shared" si="2"/>
        <v>918.88000000000011</v>
      </c>
      <c r="H134" s="3"/>
      <c r="I134" s="40"/>
      <c r="J134" s="57"/>
      <c r="K134" s="55"/>
      <c r="L134" s="56"/>
      <c r="M134" s="56"/>
      <c r="N134" s="43"/>
    </row>
    <row r="135" spans="1:14" ht="13.5" x14ac:dyDescent="0.25">
      <c r="A135" s="10" t="s">
        <v>79</v>
      </c>
      <c r="B135" s="76" t="s">
        <v>125</v>
      </c>
      <c r="C135" s="19">
        <v>300</v>
      </c>
      <c r="E135" s="19"/>
      <c r="F135" s="20"/>
      <c r="G135" s="16">
        <f t="shared" si="2"/>
        <v>618.88000000000011</v>
      </c>
      <c r="H135" s="3"/>
      <c r="I135" s="40"/>
      <c r="J135" s="57"/>
      <c r="K135" s="55"/>
      <c r="L135" s="56"/>
      <c r="M135" s="56"/>
      <c r="N135" s="43"/>
    </row>
    <row r="136" spans="1:14" ht="13.5" x14ac:dyDescent="0.25">
      <c r="A136" s="10" t="s">
        <v>80</v>
      </c>
      <c r="B136" s="76"/>
      <c r="C136" s="19"/>
      <c r="E136" s="19">
        <v>90</v>
      </c>
      <c r="F136" s="20" t="s">
        <v>36</v>
      </c>
      <c r="G136" s="16">
        <f t="shared" si="2"/>
        <v>708.88000000000011</v>
      </c>
      <c r="H136" s="3"/>
      <c r="I136" s="40"/>
      <c r="J136" s="57"/>
      <c r="K136" s="55"/>
      <c r="L136" s="56"/>
      <c r="M136" s="56"/>
      <c r="N136" s="43"/>
    </row>
    <row r="137" spans="1:14" ht="13.5" x14ac:dyDescent="0.25">
      <c r="A137" s="10" t="s">
        <v>80</v>
      </c>
      <c r="B137" s="76"/>
      <c r="C137" s="19"/>
      <c r="E137" s="19">
        <v>150</v>
      </c>
      <c r="F137" s="20" t="s">
        <v>12</v>
      </c>
      <c r="G137" s="16">
        <f t="shared" si="2"/>
        <v>858.88000000000011</v>
      </c>
      <c r="H137" s="3"/>
      <c r="I137" s="40"/>
      <c r="J137" s="57"/>
      <c r="K137" s="55"/>
      <c r="L137" s="56"/>
      <c r="M137" s="56"/>
      <c r="N137" s="43"/>
    </row>
    <row r="138" spans="1:14" ht="13.5" x14ac:dyDescent="0.25">
      <c r="A138" s="10" t="s">
        <v>80</v>
      </c>
      <c r="B138" s="76"/>
      <c r="C138" s="19"/>
      <c r="E138" s="19">
        <v>175</v>
      </c>
      <c r="F138" s="20" t="s">
        <v>36</v>
      </c>
      <c r="G138" s="16">
        <f t="shared" si="2"/>
        <v>1033.8800000000001</v>
      </c>
      <c r="H138" s="3"/>
      <c r="I138" s="40"/>
      <c r="J138" s="57"/>
      <c r="K138" s="55"/>
      <c r="L138" s="56"/>
      <c r="M138" s="56"/>
      <c r="N138" s="43"/>
    </row>
    <row r="139" spans="1:14" ht="13.5" x14ac:dyDescent="0.25">
      <c r="A139" s="10" t="s">
        <v>81</v>
      </c>
      <c r="B139" s="76"/>
      <c r="C139" s="19"/>
      <c r="E139" s="19">
        <v>100</v>
      </c>
      <c r="F139" s="20" t="s">
        <v>36</v>
      </c>
      <c r="G139" s="16">
        <f t="shared" si="2"/>
        <v>1133.8800000000001</v>
      </c>
      <c r="H139" s="3"/>
      <c r="I139" s="40"/>
      <c r="J139" s="41"/>
      <c r="K139" s="41"/>
      <c r="L139" s="42"/>
      <c r="M139" s="43"/>
      <c r="N139" s="43"/>
    </row>
    <row r="140" spans="1:14" ht="14.25" x14ac:dyDescent="0.3">
      <c r="A140" s="10" t="s">
        <v>82</v>
      </c>
      <c r="B140" s="76" t="s">
        <v>124</v>
      </c>
      <c r="C140" s="19">
        <v>1526</v>
      </c>
      <c r="E140" s="19"/>
      <c r="F140" s="46"/>
      <c r="G140" s="16">
        <f t="shared" ref="G140:G203" si="3">(E140-C140)+G139</f>
        <v>-392.11999999999989</v>
      </c>
      <c r="H140" s="3"/>
      <c r="I140" s="39"/>
      <c r="J140" s="41"/>
      <c r="K140" s="41"/>
      <c r="L140" s="42"/>
      <c r="M140" s="43"/>
      <c r="N140" s="43"/>
    </row>
    <row r="141" spans="1:14" ht="13.5" x14ac:dyDescent="0.25">
      <c r="A141" s="10" t="s">
        <v>82</v>
      </c>
      <c r="B141" s="77"/>
      <c r="C141" s="19"/>
      <c r="E141" s="19">
        <v>50</v>
      </c>
      <c r="F141" s="20" t="s">
        <v>36</v>
      </c>
      <c r="G141" s="16">
        <f t="shared" si="3"/>
        <v>-342.11999999999989</v>
      </c>
      <c r="H141" s="3"/>
      <c r="I141" s="40"/>
    </row>
    <row r="142" spans="1:14" ht="13.5" x14ac:dyDescent="0.25">
      <c r="A142" s="10" t="s">
        <v>83</v>
      </c>
      <c r="B142" s="77"/>
      <c r="C142" s="19"/>
      <c r="E142" s="30">
        <v>20</v>
      </c>
      <c r="F142" s="20" t="s">
        <v>36</v>
      </c>
      <c r="G142" s="16">
        <f t="shared" si="3"/>
        <v>-322.11999999999989</v>
      </c>
      <c r="H142" s="3"/>
      <c r="I142" s="40"/>
    </row>
    <row r="143" spans="1:14" ht="13.5" x14ac:dyDescent="0.25">
      <c r="A143" s="10" t="s">
        <v>83</v>
      </c>
      <c r="B143" s="77"/>
      <c r="C143" s="30"/>
      <c r="E143" s="19">
        <v>400</v>
      </c>
      <c r="F143" s="20" t="s">
        <v>36</v>
      </c>
      <c r="G143" s="16">
        <f t="shared" si="3"/>
        <v>77.880000000000109</v>
      </c>
      <c r="H143" s="3"/>
      <c r="I143" s="40"/>
    </row>
    <row r="144" spans="1:14" ht="13.5" x14ac:dyDescent="0.25">
      <c r="A144" s="10" t="s">
        <v>84</v>
      </c>
      <c r="B144" s="76"/>
      <c r="C144" s="19"/>
      <c r="E144" s="19">
        <v>100</v>
      </c>
      <c r="F144" s="20" t="s">
        <v>36</v>
      </c>
      <c r="G144" s="16">
        <f t="shared" si="3"/>
        <v>177.88000000000011</v>
      </c>
      <c r="H144" s="3"/>
    </row>
    <row r="145" spans="1:10" ht="13.5" x14ac:dyDescent="0.25">
      <c r="A145" s="10" t="s">
        <v>85</v>
      </c>
      <c r="B145" s="77"/>
      <c r="C145" s="19"/>
      <c r="E145" s="19">
        <v>685</v>
      </c>
      <c r="F145" s="20" t="s">
        <v>36</v>
      </c>
      <c r="G145" s="16">
        <f t="shared" si="3"/>
        <v>862.88000000000011</v>
      </c>
      <c r="H145" s="3"/>
    </row>
    <row r="146" spans="1:10" ht="13.5" x14ac:dyDescent="0.25">
      <c r="A146" s="10" t="s">
        <v>85</v>
      </c>
      <c r="B146" s="77" t="s">
        <v>9</v>
      </c>
      <c r="C146" s="19">
        <v>118</v>
      </c>
      <c r="E146" s="19"/>
      <c r="F146" s="46"/>
      <c r="G146" s="16">
        <f t="shared" si="3"/>
        <v>744.88000000000011</v>
      </c>
      <c r="H146" s="3"/>
    </row>
    <row r="147" spans="1:10" ht="13.5" x14ac:dyDescent="0.25">
      <c r="A147" s="10" t="s">
        <v>86</v>
      </c>
      <c r="B147" s="77" t="s">
        <v>8</v>
      </c>
      <c r="C147" s="19">
        <v>29</v>
      </c>
      <c r="E147" s="19"/>
      <c r="F147" s="58"/>
      <c r="G147" s="16">
        <f t="shared" si="3"/>
        <v>715.88000000000011</v>
      </c>
      <c r="H147" s="3"/>
    </row>
    <row r="148" spans="1:10" ht="13.5" x14ac:dyDescent="0.25">
      <c r="A148" s="10" t="s">
        <v>86</v>
      </c>
      <c r="B148" s="77"/>
      <c r="C148" s="19"/>
      <c r="E148" s="19">
        <v>200</v>
      </c>
      <c r="F148" s="20" t="s">
        <v>62</v>
      </c>
      <c r="G148" s="16">
        <f t="shared" si="3"/>
        <v>915.88000000000011</v>
      </c>
      <c r="H148" s="3"/>
    </row>
    <row r="149" spans="1:10" ht="13.5" x14ac:dyDescent="0.25">
      <c r="A149" s="10" t="s">
        <v>87</v>
      </c>
      <c r="B149" s="77"/>
      <c r="C149" s="19"/>
      <c r="E149" s="19">
        <v>265</v>
      </c>
      <c r="F149" s="20" t="s">
        <v>36</v>
      </c>
      <c r="G149" s="16">
        <f t="shared" si="3"/>
        <v>1180.8800000000001</v>
      </c>
      <c r="H149" s="3"/>
    </row>
    <row r="150" spans="1:10" ht="13.5" x14ac:dyDescent="0.25">
      <c r="A150" s="10" t="s">
        <v>87</v>
      </c>
      <c r="B150" s="77" t="s">
        <v>9</v>
      </c>
      <c r="C150" s="19">
        <v>117</v>
      </c>
      <c r="E150" s="19"/>
      <c r="F150" s="20"/>
      <c r="G150" s="16">
        <f t="shared" si="3"/>
        <v>1063.8800000000001</v>
      </c>
      <c r="H150" s="3"/>
    </row>
    <row r="151" spans="1:10" ht="13.5" x14ac:dyDescent="0.25">
      <c r="A151" s="10" t="s">
        <v>88</v>
      </c>
      <c r="B151" s="77" t="s">
        <v>125</v>
      </c>
      <c r="C151" s="19">
        <v>100</v>
      </c>
      <c r="E151" s="19"/>
      <c r="F151" s="20"/>
      <c r="G151" s="16">
        <f t="shared" si="3"/>
        <v>963.88000000000011</v>
      </c>
      <c r="H151" s="3"/>
    </row>
    <row r="152" spans="1:10" ht="13.5" x14ac:dyDescent="0.25">
      <c r="A152" s="10" t="s">
        <v>89</v>
      </c>
      <c r="B152" s="77"/>
      <c r="C152" s="19"/>
      <c r="E152" s="19">
        <v>90</v>
      </c>
      <c r="F152" s="20" t="s">
        <v>36</v>
      </c>
      <c r="G152" s="16">
        <f t="shared" si="3"/>
        <v>1053.8800000000001</v>
      </c>
      <c r="H152" s="3"/>
    </row>
    <row r="153" spans="1:10" ht="13.5" x14ac:dyDescent="0.25">
      <c r="A153" s="10" t="s">
        <v>89</v>
      </c>
      <c r="B153" s="77"/>
      <c r="C153" s="19"/>
      <c r="E153" s="19">
        <v>150</v>
      </c>
      <c r="F153" s="20" t="s">
        <v>12</v>
      </c>
      <c r="G153" s="16">
        <f t="shared" si="3"/>
        <v>1203.8800000000001</v>
      </c>
      <c r="H153" s="3"/>
      <c r="J153" s="45"/>
    </row>
    <row r="154" spans="1:10" ht="13.5" x14ac:dyDescent="0.25">
      <c r="A154" s="10" t="s">
        <v>89</v>
      </c>
      <c r="B154" s="76" t="s">
        <v>124</v>
      </c>
      <c r="C154" s="19">
        <v>1526</v>
      </c>
      <c r="E154" s="19"/>
      <c r="F154" s="20"/>
      <c r="G154" s="16">
        <f t="shared" si="3"/>
        <v>-322.11999999999989</v>
      </c>
      <c r="H154" s="59"/>
    </row>
    <row r="155" spans="1:10" ht="13.5" x14ac:dyDescent="0.25">
      <c r="A155" s="10" t="s">
        <v>89</v>
      </c>
      <c r="B155" s="77"/>
      <c r="C155" s="19"/>
      <c r="E155" s="19">
        <v>50</v>
      </c>
      <c r="F155" s="20" t="s">
        <v>36</v>
      </c>
      <c r="G155" s="16">
        <f t="shared" si="3"/>
        <v>-272.11999999999989</v>
      </c>
      <c r="H155" s="59"/>
    </row>
    <row r="156" spans="1:10" ht="13.5" x14ac:dyDescent="0.25">
      <c r="A156" s="10" t="s">
        <v>89</v>
      </c>
      <c r="B156" s="77"/>
      <c r="C156" s="19"/>
      <c r="E156" s="19">
        <v>175</v>
      </c>
      <c r="F156" s="20" t="s">
        <v>36</v>
      </c>
      <c r="G156" s="16">
        <f t="shared" si="3"/>
        <v>-97.119999999999891</v>
      </c>
    </row>
    <row r="157" spans="1:10" ht="13.5" x14ac:dyDescent="0.25">
      <c r="A157" s="10" t="s">
        <v>90</v>
      </c>
      <c r="B157" s="77" t="s">
        <v>34</v>
      </c>
      <c r="C157" s="19">
        <v>41.38</v>
      </c>
      <c r="E157" s="19"/>
      <c r="F157" s="20"/>
      <c r="G157" s="16">
        <f t="shared" si="3"/>
        <v>-138.49999999999989</v>
      </c>
      <c r="H157" s="60"/>
    </row>
    <row r="158" spans="1:10" ht="13.5" x14ac:dyDescent="0.25">
      <c r="A158" s="10" t="s">
        <v>91</v>
      </c>
      <c r="B158" s="77"/>
      <c r="C158" s="19"/>
      <c r="E158" s="19">
        <v>50</v>
      </c>
      <c r="F158" s="20" t="s">
        <v>36</v>
      </c>
      <c r="G158" s="16">
        <f t="shared" si="3"/>
        <v>-88.499999999999886</v>
      </c>
      <c r="H158" s="60"/>
    </row>
    <row r="159" spans="1:10" ht="13.5" x14ac:dyDescent="0.25">
      <c r="A159" s="10" t="s">
        <v>92</v>
      </c>
      <c r="B159" s="77" t="s">
        <v>8</v>
      </c>
      <c r="C159" s="19">
        <v>30</v>
      </c>
      <c r="E159" s="19"/>
      <c r="F159" s="20"/>
      <c r="G159" s="16">
        <f t="shared" si="3"/>
        <v>-118.49999999999989</v>
      </c>
      <c r="H159" s="60"/>
    </row>
    <row r="160" spans="1:10" ht="13.5" x14ac:dyDescent="0.25">
      <c r="A160" s="10" t="s">
        <v>93</v>
      </c>
      <c r="B160" s="77" t="s">
        <v>123</v>
      </c>
      <c r="C160" s="19">
        <v>100</v>
      </c>
      <c r="E160" s="19"/>
      <c r="F160" s="20"/>
      <c r="G160" s="16">
        <f t="shared" si="3"/>
        <v>-218.49999999999989</v>
      </c>
      <c r="H160" s="60"/>
    </row>
    <row r="161" spans="1:8" ht="13.5" x14ac:dyDescent="0.25">
      <c r="A161" s="10" t="s">
        <v>93</v>
      </c>
      <c r="B161" s="77" t="s">
        <v>126</v>
      </c>
      <c r="C161" s="19">
        <v>150</v>
      </c>
      <c r="E161" s="19"/>
      <c r="F161" s="58"/>
      <c r="G161" s="16">
        <f t="shared" si="3"/>
        <v>-368.49999999999989</v>
      </c>
      <c r="H161" s="60"/>
    </row>
    <row r="162" spans="1:8" ht="13.5" x14ac:dyDescent="0.25">
      <c r="A162" s="10" t="s">
        <v>94</v>
      </c>
      <c r="B162" s="77"/>
      <c r="C162" s="19"/>
      <c r="E162" s="19">
        <v>20</v>
      </c>
      <c r="F162" s="20" t="s">
        <v>36</v>
      </c>
      <c r="G162" s="16">
        <f t="shared" si="3"/>
        <v>-348.49999999999989</v>
      </c>
      <c r="H162" s="60"/>
    </row>
    <row r="163" spans="1:8" ht="13.5" x14ac:dyDescent="0.25">
      <c r="A163" s="10" t="s">
        <v>95</v>
      </c>
      <c r="B163" s="77"/>
      <c r="C163" s="19"/>
      <c r="E163" s="19">
        <v>350</v>
      </c>
      <c r="F163" s="20" t="s">
        <v>36</v>
      </c>
      <c r="G163" s="16">
        <f t="shared" si="3"/>
        <v>1.5000000000001137</v>
      </c>
      <c r="H163" s="60"/>
    </row>
    <row r="164" spans="1:8" ht="13.5" x14ac:dyDescent="0.25">
      <c r="A164" s="10" t="s">
        <v>96</v>
      </c>
      <c r="B164" s="77"/>
      <c r="C164" s="19"/>
      <c r="E164" s="19">
        <v>370</v>
      </c>
      <c r="F164" s="20" t="s">
        <v>36</v>
      </c>
      <c r="G164" s="16">
        <f t="shared" si="3"/>
        <v>371.50000000000011</v>
      </c>
      <c r="H164" s="60"/>
    </row>
    <row r="165" spans="1:8" ht="13.5" x14ac:dyDescent="0.25">
      <c r="A165" s="10" t="s">
        <v>97</v>
      </c>
      <c r="B165" s="77"/>
      <c r="C165" s="19"/>
      <c r="E165" s="19">
        <v>2200</v>
      </c>
      <c r="F165" s="20" t="s">
        <v>135</v>
      </c>
      <c r="G165" s="16">
        <f t="shared" si="3"/>
        <v>2571.5</v>
      </c>
      <c r="H165" s="60"/>
    </row>
    <row r="166" spans="1:8" ht="13.5" x14ac:dyDescent="0.25">
      <c r="A166" s="10" t="s">
        <v>97</v>
      </c>
      <c r="B166" s="77"/>
      <c r="C166" s="19"/>
      <c r="E166" s="19">
        <v>60</v>
      </c>
      <c r="F166" s="20" t="s">
        <v>36</v>
      </c>
      <c r="G166" s="16">
        <f t="shared" si="3"/>
        <v>2631.5</v>
      </c>
      <c r="H166" s="60"/>
    </row>
    <row r="167" spans="1:8" ht="13.5" x14ac:dyDescent="0.25">
      <c r="A167" s="10" t="s">
        <v>98</v>
      </c>
      <c r="B167" s="77"/>
      <c r="C167" s="19"/>
      <c r="E167" s="19">
        <v>50</v>
      </c>
      <c r="F167" s="20" t="s">
        <v>36</v>
      </c>
      <c r="G167" s="16">
        <f t="shared" si="3"/>
        <v>2681.5</v>
      </c>
      <c r="H167" s="60"/>
    </row>
    <row r="168" spans="1:8" ht="13.5" x14ac:dyDescent="0.25">
      <c r="A168" s="10" t="s">
        <v>98</v>
      </c>
      <c r="B168" s="77" t="s">
        <v>8</v>
      </c>
      <c r="C168" s="19">
        <v>29</v>
      </c>
      <c r="E168" s="19"/>
      <c r="F168" s="58"/>
      <c r="G168" s="16">
        <f t="shared" si="3"/>
        <v>2652.5</v>
      </c>
      <c r="H168" s="60"/>
    </row>
    <row r="169" spans="1:8" ht="13.5" x14ac:dyDescent="0.25">
      <c r="A169" s="10" t="s">
        <v>98</v>
      </c>
      <c r="B169" s="77"/>
      <c r="C169" s="19"/>
      <c r="E169" s="19">
        <v>1000</v>
      </c>
      <c r="F169" s="20" t="s">
        <v>138</v>
      </c>
      <c r="G169" s="16">
        <f t="shared" si="3"/>
        <v>3652.5</v>
      </c>
      <c r="H169" s="60"/>
    </row>
    <row r="170" spans="1:8" ht="13.5" x14ac:dyDescent="0.25">
      <c r="A170" s="10" t="s">
        <v>98</v>
      </c>
      <c r="B170" s="77"/>
      <c r="C170" s="19"/>
      <c r="E170" s="19">
        <v>200</v>
      </c>
      <c r="F170" s="20" t="s">
        <v>99</v>
      </c>
      <c r="G170" s="16">
        <f t="shared" si="3"/>
        <v>3852.5</v>
      </c>
      <c r="H170" s="60"/>
    </row>
    <row r="171" spans="1:8" ht="13.5" x14ac:dyDescent="0.25">
      <c r="A171" s="10" t="s">
        <v>98</v>
      </c>
      <c r="B171" s="77" t="s">
        <v>133</v>
      </c>
      <c r="C171" s="19">
        <v>200</v>
      </c>
      <c r="E171" s="19"/>
      <c r="F171" s="58"/>
      <c r="G171" s="16">
        <f t="shared" si="3"/>
        <v>3652.5</v>
      </c>
      <c r="H171" s="60"/>
    </row>
    <row r="172" spans="1:8" ht="13.5" x14ac:dyDescent="0.25">
      <c r="A172" s="10" t="s">
        <v>100</v>
      </c>
      <c r="B172" s="77" t="s">
        <v>123</v>
      </c>
      <c r="C172" s="19">
        <v>100</v>
      </c>
      <c r="E172" s="19"/>
      <c r="F172" s="58"/>
      <c r="G172" s="16">
        <f t="shared" si="3"/>
        <v>3552.5</v>
      </c>
      <c r="H172" s="60"/>
    </row>
    <row r="173" spans="1:8" ht="13.5" x14ac:dyDescent="0.25">
      <c r="A173" s="10" t="s">
        <v>101</v>
      </c>
      <c r="B173" s="77"/>
      <c r="C173" s="19"/>
      <c r="E173" s="19">
        <v>210</v>
      </c>
      <c r="F173" s="20" t="s">
        <v>36</v>
      </c>
      <c r="G173" s="16">
        <f t="shared" si="3"/>
        <v>3762.5</v>
      </c>
      <c r="H173" s="60"/>
    </row>
    <row r="174" spans="1:8" ht="13.5" x14ac:dyDescent="0.25">
      <c r="A174" s="10" t="s">
        <v>101</v>
      </c>
      <c r="B174" s="77" t="s">
        <v>133</v>
      </c>
      <c r="C174" s="19">
        <v>1200</v>
      </c>
      <c r="E174" s="19"/>
      <c r="F174" s="58"/>
      <c r="G174" s="16">
        <f t="shared" si="3"/>
        <v>2562.5</v>
      </c>
      <c r="H174" s="60"/>
    </row>
    <row r="175" spans="1:8" ht="13.5" x14ac:dyDescent="0.25">
      <c r="A175" s="10" t="s">
        <v>102</v>
      </c>
      <c r="B175" s="77"/>
      <c r="C175" s="19"/>
      <c r="E175" s="19">
        <v>90</v>
      </c>
      <c r="F175" s="20" t="s">
        <v>36</v>
      </c>
      <c r="G175" s="16">
        <f t="shared" si="3"/>
        <v>2652.5</v>
      </c>
      <c r="H175" s="60"/>
    </row>
    <row r="176" spans="1:8" ht="13.5" x14ac:dyDescent="0.25">
      <c r="A176" s="10" t="s">
        <v>102</v>
      </c>
      <c r="B176" s="77" t="s">
        <v>124</v>
      </c>
      <c r="C176" s="19">
        <v>1526</v>
      </c>
      <c r="E176" s="19">
        <v>150</v>
      </c>
      <c r="F176" s="20" t="s">
        <v>12</v>
      </c>
      <c r="G176" s="16">
        <f t="shared" si="3"/>
        <v>1276.5</v>
      </c>
      <c r="H176" s="60"/>
    </row>
    <row r="177" spans="1:9" ht="13.5" x14ac:dyDescent="0.25">
      <c r="A177" s="10" t="s">
        <v>102</v>
      </c>
      <c r="B177" s="77"/>
      <c r="C177" s="19"/>
      <c r="E177" s="19">
        <v>275</v>
      </c>
      <c r="F177" s="20" t="s">
        <v>36</v>
      </c>
      <c r="G177" s="16">
        <f t="shared" si="3"/>
        <v>1551.5</v>
      </c>
      <c r="H177" s="60"/>
    </row>
    <row r="178" spans="1:9" ht="13.5" x14ac:dyDescent="0.25">
      <c r="A178" s="10" t="s">
        <v>103</v>
      </c>
      <c r="B178" s="77"/>
      <c r="C178" s="19"/>
      <c r="E178" s="19">
        <v>370</v>
      </c>
      <c r="F178" s="20" t="s">
        <v>36</v>
      </c>
      <c r="G178" s="16">
        <f t="shared" si="3"/>
        <v>1921.5</v>
      </c>
      <c r="H178" s="60"/>
    </row>
    <row r="179" spans="1:9" ht="13.5" x14ac:dyDescent="0.25">
      <c r="A179" s="10" t="s">
        <v>104</v>
      </c>
      <c r="B179" s="77" t="s">
        <v>130</v>
      </c>
      <c r="C179" s="19">
        <v>71</v>
      </c>
      <c r="E179" s="19"/>
      <c r="F179" s="58"/>
      <c r="G179" s="16">
        <f t="shared" si="3"/>
        <v>1850.5</v>
      </c>
      <c r="H179" s="60"/>
    </row>
    <row r="180" spans="1:9" ht="13.5" x14ac:dyDescent="0.25">
      <c r="A180" s="10" t="s">
        <v>105</v>
      </c>
      <c r="B180" s="77" t="s">
        <v>134</v>
      </c>
      <c r="C180" s="19">
        <v>2000</v>
      </c>
      <c r="E180" s="19"/>
      <c r="F180" s="58"/>
      <c r="G180" s="16">
        <f t="shared" si="3"/>
        <v>-149.5</v>
      </c>
      <c r="H180" s="60"/>
    </row>
    <row r="181" spans="1:9" ht="13.5" x14ac:dyDescent="0.25">
      <c r="A181" s="10" t="s">
        <v>106</v>
      </c>
      <c r="B181" s="77"/>
      <c r="C181" s="19"/>
      <c r="E181" s="19">
        <v>20</v>
      </c>
      <c r="F181" s="20" t="s">
        <v>36</v>
      </c>
      <c r="G181" s="16">
        <f t="shared" si="3"/>
        <v>-129.5</v>
      </c>
      <c r="H181" s="60"/>
    </row>
    <row r="182" spans="1:9" ht="13.5" x14ac:dyDescent="0.25">
      <c r="A182" s="10" t="s">
        <v>106</v>
      </c>
      <c r="B182" s="77"/>
      <c r="C182" s="19"/>
      <c r="E182" s="19">
        <v>1000</v>
      </c>
      <c r="F182" s="20" t="s">
        <v>99</v>
      </c>
      <c r="G182" s="16">
        <f t="shared" si="3"/>
        <v>870.5</v>
      </c>
      <c r="H182" s="60"/>
    </row>
    <row r="183" spans="1:9" ht="13.5" x14ac:dyDescent="0.25">
      <c r="A183" s="10" t="s">
        <v>106</v>
      </c>
      <c r="B183" s="77"/>
      <c r="C183" s="19"/>
      <c r="E183" s="19">
        <v>250</v>
      </c>
      <c r="F183" s="20" t="s">
        <v>36</v>
      </c>
      <c r="G183" s="16">
        <f t="shared" si="3"/>
        <v>1120.5</v>
      </c>
      <c r="H183" s="60"/>
    </row>
    <row r="184" spans="1:9" ht="13.5" x14ac:dyDescent="0.25">
      <c r="A184" s="10" t="s">
        <v>106</v>
      </c>
      <c r="B184" s="77" t="s">
        <v>139</v>
      </c>
      <c r="C184" s="19">
        <v>1000</v>
      </c>
      <c r="E184" s="19"/>
      <c r="F184" s="20"/>
      <c r="G184" s="16">
        <f t="shared" si="3"/>
        <v>120.5</v>
      </c>
      <c r="H184" s="60"/>
    </row>
    <row r="185" spans="1:9" ht="13.5" x14ac:dyDescent="0.25">
      <c r="A185" s="10" t="s">
        <v>106</v>
      </c>
      <c r="B185" s="77" t="s">
        <v>129</v>
      </c>
      <c r="C185" s="19">
        <v>65</v>
      </c>
      <c r="E185" s="19">
        <v>65</v>
      </c>
      <c r="F185" s="20" t="s">
        <v>36</v>
      </c>
      <c r="G185" s="16">
        <f t="shared" si="3"/>
        <v>120.5</v>
      </c>
      <c r="H185" s="60"/>
    </row>
    <row r="186" spans="1:9" ht="13.5" x14ac:dyDescent="0.25">
      <c r="A186" s="10" t="s">
        <v>106</v>
      </c>
      <c r="B186" s="77"/>
      <c r="C186" s="19"/>
      <c r="E186" s="19">
        <v>50</v>
      </c>
      <c r="F186" s="20" t="s">
        <v>36</v>
      </c>
      <c r="G186" s="16">
        <f>(E186-C186)+G185</f>
        <v>170.5</v>
      </c>
      <c r="H186" s="60"/>
      <c r="I186" s="61"/>
    </row>
    <row r="187" spans="1:9" ht="13.5" x14ac:dyDescent="0.25">
      <c r="A187" s="10" t="s">
        <v>107</v>
      </c>
      <c r="B187" s="77" t="s">
        <v>9</v>
      </c>
      <c r="C187" s="19">
        <v>108.5</v>
      </c>
      <c r="E187" s="19"/>
      <c r="F187" s="20"/>
      <c r="G187" s="16">
        <f>(E187-C187)+G186</f>
        <v>62</v>
      </c>
      <c r="H187" s="60"/>
      <c r="I187" s="62"/>
    </row>
    <row r="188" spans="1:9" ht="13.5" x14ac:dyDescent="0.25">
      <c r="A188" s="10" t="s">
        <v>108</v>
      </c>
      <c r="B188" s="77" t="s">
        <v>8</v>
      </c>
      <c r="C188" s="19">
        <v>29</v>
      </c>
      <c r="E188" s="19"/>
      <c r="F188" s="20"/>
      <c r="G188" s="16">
        <f>(E188-C188)+G187</f>
        <v>33</v>
      </c>
      <c r="H188" s="60"/>
      <c r="I188" s="61"/>
    </row>
    <row r="189" spans="1:9" ht="13.5" x14ac:dyDescent="0.25">
      <c r="A189" s="10" t="s">
        <v>108</v>
      </c>
      <c r="B189" s="77" t="s">
        <v>132</v>
      </c>
      <c r="C189" s="19">
        <v>75</v>
      </c>
      <c r="E189" s="19"/>
      <c r="F189" s="20"/>
      <c r="G189" s="16">
        <f>(E189-C189)+G188</f>
        <v>-42</v>
      </c>
      <c r="H189" s="60"/>
      <c r="I189" s="61"/>
    </row>
    <row r="190" spans="1:9" ht="13.5" x14ac:dyDescent="0.25">
      <c r="A190" s="10" t="s">
        <v>109</v>
      </c>
      <c r="B190" s="77"/>
      <c r="C190" s="19"/>
      <c r="E190" s="19">
        <v>17600</v>
      </c>
      <c r="F190" s="20" t="s">
        <v>137</v>
      </c>
      <c r="G190" s="16">
        <f>(E190-C190)+G189</f>
        <v>17558</v>
      </c>
      <c r="H190" s="60"/>
      <c r="I190" s="61"/>
    </row>
    <row r="191" spans="1:9" ht="13.5" x14ac:dyDescent="0.25">
      <c r="A191" s="10" t="s">
        <v>109</v>
      </c>
      <c r="B191" s="77" t="s">
        <v>135</v>
      </c>
      <c r="C191" s="19">
        <v>15500</v>
      </c>
      <c r="E191" s="19"/>
      <c r="F191" s="20"/>
      <c r="G191" s="16">
        <f t="shared" si="3"/>
        <v>2058</v>
      </c>
      <c r="H191" s="60"/>
      <c r="I191" s="61"/>
    </row>
    <row r="192" spans="1:9" ht="13.5" x14ac:dyDescent="0.25">
      <c r="A192" s="10" t="s">
        <v>109</v>
      </c>
      <c r="B192" s="77" t="s">
        <v>123</v>
      </c>
      <c r="C192" s="19">
        <v>100</v>
      </c>
      <c r="E192" s="19"/>
      <c r="F192" s="20"/>
      <c r="G192" s="16">
        <f t="shared" si="3"/>
        <v>1958</v>
      </c>
      <c r="H192" s="60"/>
      <c r="I192" s="61"/>
    </row>
    <row r="193" spans="1:9" ht="13.5" x14ac:dyDescent="0.25">
      <c r="A193" s="10" t="s">
        <v>109</v>
      </c>
      <c r="B193" s="77" t="s">
        <v>34</v>
      </c>
      <c r="C193" s="19">
        <v>54.56</v>
      </c>
      <c r="E193" s="19"/>
      <c r="F193" s="20"/>
      <c r="G193" s="16">
        <f t="shared" si="3"/>
        <v>1903.44</v>
      </c>
      <c r="H193" s="60"/>
      <c r="I193" s="61"/>
    </row>
    <row r="194" spans="1:9" ht="13.5" x14ac:dyDescent="0.25">
      <c r="A194" s="10" t="s">
        <v>110</v>
      </c>
      <c r="B194" s="77" t="s">
        <v>9</v>
      </c>
      <c r="C194" s="19">
        <v>110</v>
      </c>
      <c r="E194" s="19"/>
      <c r="F194" s="20"/>
      <c r="G194" s="16">
        <f t="shared" si="3"/>
        <v>1793.44</v>
      </c>
      <c r="H194" s="60"/>
    </row>
    <row r="195" spans="1:9" ht="13.5" x14ac:dyDescent="0.25">
      <c r="A195" s="10" t="s">
        <v>110</v>
      </c>
      <c r="B195" s="77" t="s">
        <v>125</v>
      </c>
      <c r="C195" s="19">
        <v>187.5</v>
      </c>
      <c r="E195" s="19"/>
      <c r="F195" s="20"/>
      <c r="G195" s="16">
        <f t="shared" si="3"/>
        <v>1605.94</v>
      </c>
      <c r="H195" s="60"/>
    </row>
    <row r="196" spans="1:9" ht="13.5" x14ac:dyDescent="0.25">
      <c r="A196" s="10" t="s">
        <v>111</v>
      </c>
      <c r="B196" s="77"/>
      <c r="C196" s="19"/>
      <c r="E196" s="19">
        <v>400</v>
      </c>
      <c r="F196" s="20" t="s">
        <v>36</v>
      </c>
      <c r="G196" s="16">
        <f t="shared" si="3"/>
        <v>2005.94</v>
      </c>
      <c r="H196" s="60"/>
    </row>
    <row r="197" spans="1:9" ht="13.5" x14ac:dyDescent="0.25">
      <c r="A197" s="10" t="s">
        <v>112</v>
      </c>
      <c r="B197" s="77"/>
      <c r="C197" s="19"/>
      <c r="E197" s="19">
        <v>90</v>
      </c>
      <c r="F197" s="20" t="s">
        <v>36</v>
      </c>
      <c r="G197" s="16">
        <f t="shared" si="3"/>
        <v>2095.94</v>
      </c>
      <c r="H197" s="60"/>
    </row>
    <row r="198" spans="1:9" ht="13.5" x14ac:dyDescent="0.25">
      <c r="A198" s="10" t="s">
        <v>112</v>
      </c>
      <c r="B198" s="77"/>
      <c r="C198" s="19"/>
      <c r="E198" s="19">
        <v>150</v>
      </c>
      <c r="F198" s="20" t="s">
        <v>12</v>
      </c>
      <c r="G198" s="16">
        <f t="shared" si="3"/>
        <v>2245.94</v>
      </c>
      <c r="H198" s="60"/>
    </row>
    <row r="199" spans="1:9" ht="13.5" x14ac:dyDescent="0.25">
      <c r="A199" s="10" t="s">
        <v>112</v>
      </c>
      <c r="B199" s="77"/>
      <c r="C199" s="19"/>
      <c r="E199" s="19">
        <v>50</v>
      </c>
      <c r="F199" s="20" t="s">
        <v>36</v>
      </c>
      <c r="G199" s="16">
        <f t="shared" si="3"/>
        <v>2295.94</v>
      </c>
      <c r="H199" s="60"/>
    </row>
    <row r="200" spans="1:9" ht="13.5" x14ac:dyDescent="0.25">
      <c r="A200" s="10" t="s">
        <v>112</v>
      </c>
      <c r="B200" s="77"/>
      <c r="C200" s="19"/>
      <c r="E200" s="19">
        <v>20</v>
      </c>
      <c r="F200" s="20" t="s">
        <v>36</v>
      </c>
      <c r="G200" s="16">
        <f t="shared" si="3"/>
        <v>2315.94</v>
      </c>
      <c r="H200" s="60"/>
    </row>
    <row r="201" spans="1:9" ht="13.5" x14ac:dyDescent="0.25">
      <c r="A201" s="10" t="s">
        <v>112</v>
      </c>
      <c r="B201" s="77"/>
      <c r="C201" s="19"/>
      <c r="E201" s="19">
        <v>25</v>
      </c>
      <c r="F201" s="20" t="s">
        <v>36</v>
      </c>
      <c r="G201" s="16">
        <f t="shared" si="3"/>
        <v>2340.94</v>
      </c>
      <c r="H201" s="60"/>
    </row>
    <row r="202" spans="1:9" ht="13.5" x14ac:dyDescent="0.25">
      <c r="A202" s="10" t="s">
        <v>112</v>
      </c>
      <c r="B202" s="77"/>
      <c r="C202" s="19"/>
      <c r="E202" s="19">
        <v>50</v>
      </c>
      <c r="F202" s="20" t="s">
        <v>36</v>
      </c>
      <c r="G202" s="16">
        <f t="shared" si="3"/>
        <v>2390.94</v>
      </c>
      <c r="H202" s="60"/>
    </row>
    <row r="203" spans="1:9" ht="13.5" x14ac:dyDescent="0.25">
      <c r="A203" s="10" t="s">
        <v>112</v>
      </c>
      <c r="B203" s="77"/>
      <c r="C203" s="19"/>
      <c r="E203" s="19">
        <v>30</v>
      </c>
      <c r="F203" s="20" t="s">
        <v>36</v>
      </c>
      <c r="G203" s="16">
        <f t="shared" si="3"/>
        <v>2420.94</v>
      </c>
      <c r="H203" s="60"/>
    </row>
    <row r="204" spans="1:9" ht="13.5" x14ac:dyDescent="0.25">
      <c r="A204" s="10" t="s">
        <v>113</v>
      </c>
      <c r="B204" s="77" t="s">
        <v>124</v>
      </c>
      <c r="C204" s="19">
        <v>1526</v>
      </c>
      <c r="E204" s="19"/>
      <c r="F204" s="20"/>
      <c r="G204" s="16">
        <f t="shared" ref="G204:G226" si="4">(E204-C204)+G203</f>
        <v>894.94</v>
      </c>
      <c r="H204" s="60"/>
    </row>
    <row r="205" spans="1:9" ht="13.5" x14ac:dyDescent="0.25">
      <c r="A205" s="10" t="s">
        <v>113</v>
      </c>
      <c r="B205" s="77"/>
      <c r="C205" s="19"/>
      <c r="E205" s="19">
        <v>50</v>
      </c>
      <c r="F205" s="20" t="s">
        <v>36</v>
      </c>
      <c r="G205" s="16">
        <f t="shared" si="4"/>
        <v>944.94</v>
      </c>
      <c r="H205" s="60"/>
    </row>
    <row r="206" spans="1:9" ht="13.5" x14ac:dyDescent="0.25">
      <c r="A206" s="10" t="s">
        <v>113</v>
      </c>
      <c r="B206" s="77"/>
      <c r="C206" s="19"/>
      <c r="E206" s="19">
        <v>50</v>
      </c>
      <c r="F206" s="20" t="s">
        <v>36</v>
      </c>
      <c r="G206" s="16">
        <f t="shared" si="4"/>
        <v>994.94</v>
      </c>
      <c r="H206" s="60"/>
    </row>
    <row r="207" spans="1:9" ht="13.5" x14ac:dyDescent="0.25">
      <c r="A207" s="10" t="s">
        <v>114</v>
      </c>
      <c r="B207" s="77"/>
      <c r="C207" s="19"/>
      <c r="E207" s="19">
        <v>315</v>
      </c>
      <c r="F207" s="20" t="s">
        <v>36</v>
      </c>
      <c r="G207" s="16">
        <f t="shared" si="4"/>
        <v>1309.94</v>
      </c>
      <c r="H207" s="60"/>
    </row>
    <row r="208" spans="1:9" ht="13.5" x14ac:dyDescent="0.25">
      <c r="A208" s="10" t="s">
        <v>115</v>
      </c>
      <c r="B208" s="77" t="s">
        <v>126</v>
      </c>
      <c r="C208" s="19">
        <v>50</v>
      </c>
      <c r="E208" s="19"/>
      <c r="F208" s="20"/>
      <c r="G208" s="16">
        <f t="shared" si="4"/>
        <v>1259.94</v>
      </c>
      <c r="H208" s="60"/>
    </row>
    <row r="209" spans="1:8" ht="13.5" x14ac:dyDescent="0.25">
      <c r="A209" s="10" t="s">
        <v>115</v>
      </c>
      <c r="B209" s="77"/>
      <c r="C209" s="19"/>
      <c r="E209" s="19">
        <v>20</v>
      </c>
      <c r="F209" s="20" t="s">
        <v>36</v>
      </c>
      <c r="G209" s="16">
        <f t="shared" si="4"/>
        <v>1279.94</v>
      </c>
      <c r="H209" s="60"/>
    </row>
    <row r="210" spans="1:8" ht="13.5" x14ac:dyDescent="0.25">
      <c r="A210" s="10" t="s">
        <v>116</v>
      </c>
      <c r="B210" s="77" t="s">
        <v>125</v>
      </c>
      <c r="C210" s="19">
        <v>323</v>
      </c>
      <c r="E210" s="19"/>
      <c r="F210" s="20"/>
      <c r="G210" s="16">
        <f t="shared" si="4"/>
        <v>956.94</v>
      </c>
      <c r="H210" s="60"/>
    </row>
    <row r="211" spans="1:8" ht="13.5" x14ac:dyDescent="0.25">
      <c r="A211" s="10" t="s">
        <v>117</v>
      </c>
      <c r="B211" s="77" t="s">
        <v>8</v>
      </c>
      <c r="C211" s="19">
        <v>29</v>
      </c>
      <c r="E211" s="19"/>
      <c r="F211" s="20"/>
      <c r="G211" s="16">
        <f t="shared" si="4"/>
        <v>927.94</v>
      </c>
      <c r="H211" s="60"/>
    </row>
    <row r="212" spans="1:8" ht="13.5" x14ac:dyDescent="0.25">
      <c r="A212" s="10" t="s">
        <v>118</v>
      </c>
      <c r="B212" s="77"/>
      <c r="C212" s="19"/>
      <c r="E212" s="19">
        <v>200</v>
      </c>
      <c r="F212" s="20" t="s">
        <v>36</v>
      </c>
      <c r="G212" s="16">
        <f t="shared" si="4"/>
        <v>1127.94</v>
      </c>
      <c r="H212" s="60"/>
    </row>
    <row r="213" spans="1:8" ht="13.5" x14ac:dyDescent="0.25">
      <c r="A213" s="10" t="s">
        <v>118</v>
      </c>
      <c r="B213" s="77" t="s">
        <v>125</v>
      </c>
      <c r="C213" s="19">
        <v>100</v>
      </c>
      <c r="E213" s="19"/>
      <c r="F213" s="20"/>
      <c r="G213" s="16">
        <f t="shared" si="4"/>
        <v>1027.94</v>
      </c>
      <c r="H213" s="60"/>
    </row>
    <row r="214" spans="1:8" ht="13.5" x14ac:dyDescent="0.25">
      <c r="A214" s="10" t="s">
        <v>118</v>
      </c>
      <c r="B214" s="77"/>
      <c r="C214" s="19"/>
      <c r="E214" s="19">
        <v>370</v>
      </c>
      <c r="F214" s="20" t="s">
        <v>36</v>
      </c>
      <c r="G214" s="16">
        <f t="shared" si="4"/>
        <v>1397.94</v>
      </c>
      <c r="H214" s="60"/>
    </row>
    <row r="215" spans="1:8" ht="13.5" x14ac:dyDescent="0.25">
      <c r="A215" s="10" t="s">
        <v>119</v>
      </c>
      <c r="B215" s="77" t="s">
        <v>126</v>
      </c>
      <c r="C215" s="19">
        <v>65</v>
      </c>
      <c r="E215" s="19"/>
      <c r="F215" s="20"/>
      <c r="G215" s="16">
        <f t="shared" si="4"/>
        <v>1332.94</v>
      </c>
      <c r="H215" s="60"/>
    </row>
    <row r="216" spans="1:8" ht="13.5" x14ac:dyDescent="0.25">
      <c r="A216" s="10" t="s">
        <v>120</v>
      </c>
      <c r="B216" s="77" t="s">
        <v>126</v>
      </c>
      <c r="C216" s="19">
        <v>203</v>
      </c>
      <c r="E216" s="19"/>
      <c r="F216" s="20"/>
      <c r="G216" s="16">
        <f t="shared" si="4"/>
        <v>1129.94</v>
      </c>
      <c r="H216" s="60"/>
    </row>
    <row r="217" spans="1:8" ht="13.5" x14ac:dyDescent="0.25">
      <c r="A217" s="10" t="s">
        <v>120</v>
      </c>
      <c r="B217" s="77" t="s">
        <v>123</v>
      </c>
      <c r="C217" s="19">
        <v>140</v>
      </c>
      <c r="E217" s="19"/>
      <c r="F217" s="20"/>
      <c r="G217" s="16">
        <f t="shared" si="4"/>
        <v>989.94</v>
      </c>
      <c r="H217" s="60"/>
    </row>
    <row r="218" spans="1:8" ht="13.5" x14ac:dyDescent="0.25">
      <c r="A218" s="10" t="s">
        <v>120</v>
      </c>
      <c r="B218" s="77" t="s">
        <v>125</v>
      </c>
      <c r="C218" s="19">
        <v>60</v>
      </c>
      <c r="E218" s="19"/>
      <c r="F218" s="20"/>
      <c r="G218" s="16">
        <f t="shared" si="4"/>
        <v>929.94</v>
      </c>
      <c r="H218" s="60"/>
    </row>
    <row r="219" spans="1:8" ht="13.5" x14ac:dyDescent="0.25">
      <c r="A219" s="10">
        <v>43094</v>
      </c>
      <c r="B219" s="77" t="s">
        <v>132</v>
      </c>
      <c r="C219" s="19">
        <v>60</v>
      </c>
      <c r="E219" s="19"/>
      <c r="F219" s="20"/>
      <c r="G219" s="16">
        <f t="shared" si="4"/>
        <v>869.94</v>
      </c>
      <c r="H219" s="60"/>
    </row>
    <row r="220" spans="1:8" ht="13.5" x14ac:dyDescent="0.25">
      <c r="A220" s="10">
        <v>43094</v>
      </c>
      <c r="B220" s="77"/>
      <c r="C220" s="19"/>
      <c r="E220" s="19">
        <v>160</v>
      </c>
      <c r="F220" s="20" t="s">
        <v>62</v>
      </c>
      <c r="G220" s="16">
        <f t="shared" si="4"/>
        <v>1029.94</v>
      </c>
      <c r="H220" s="60"/>
    </row>
    <row r="221" spans="1:8" ht="13.5" x14ac:dyDescent="0.25">
      <c r="A221" s="10">
        <v>43098</v>
      </c>
      <c r="B221" s="77"/>
      <c r="C221" s="19"/>
      <c r="E221" s="19">
        <v>100</v>
      </c>
      <c r="F221" s="20" t="s">
        <v>36</v>
      </c>
      <c r="G221" s="16">
        <f t="shared" si="4"/>
        <v>1129.94</v>
      </c>
      <c r="H221" s="60"/>
    </row>
    <row r="222" spans="1:8" ht="13.5" x14ac:dyDescent="0.25">
      <c r="A222" s="10">
        <v>43098</v>
      </c>
      <c r="B222" s="77" t="s">
        <v>124</v>
      </c>
      <c r="C222" s="19">
        <v>1526</v>
      </c>
      <c r="E222" s="19"/>
      <c r="F222" s="20"/>
      <c r="G222" s="16">
        <f t="shared" si="4"/>
        <v>-396.05999999999995</v>
      </c>
      <c r="H222" s="60"/>
    </row>
    <row r="223" spans="1:8" ht="13.5" x14ac:dyDescent="0.25">
      <c r="A223" s="10">
        <v>43098</v>
      </c>
      <c r="B223" s="77"/>
      <c r="C223" s="19"/>
      <c r="E223" s="19">
        <v>50</v>
      </c>
      <c r="F223" s="20" t="s">
        <v>36</v>
      </c>
      <c r="G223" s="16">
        <f t="shared" si="4"/>
        <v>-346.05999999999995</v>
      </c>
      <c r="H223" s="60"/>
    </row>
    <row r="224" spans="1:8" ht="13.5" x14ac:dyDescent="0.25">
      <c r="A224" s="10">
        <v>43098</v>
      </c>
      <c r="B224" s="77"/>
      <c r="C224" s="19"/>
      <c r="E224" s="19">
        <v>175</v>
      </c>
      <c r="F224" s="20" t="s">
        <v>36</v>
      </c>
      <c r="G224" s="16">
        <f t="shared" si="4"/>
        <v>-171.05999999999995</v>
      </c>
      <c r="H224" s="60"/>
    </row>
    <row r="225" spans="1:8" ht="13.5" x14ac:dyDescent="0.25">
      <c r="A225" s="10">
        <v>43098</v>
      </c>
      <c r="B225" s="77"/>
      <c r="C225" s="19"/>
      <c r="E225" s="19">
        <v>150</v>
      </c>
      <c r="F225" s="20" t="s">
        <v>12</v>
      </c>
      <c r="G225" s="16">
        <f t="shared" si="4"/>
        <v>-21.059999999999945</v>
      </c>
      <c r="H225" s="60"/>
    </row>
    <row r="226" spans="1:8" ht="13.5" x14ac:dyDescent="0.25">
      <c r="A226" s="10">
        <v>43098</v>
      </c>
      <c r="B226" s="77" t="s">
        <v>34</v>
      </c>
      <c r="C226" s="19">
        <v>52.69</v>
      </c>
      <c r="E226" s="19"/>
      <c r="F226" s="20"/>
      <c r="G226" s="16">
        <f t="shared" si="4"/>
        <v>-73.749999999999943</v>
      </c>
      <c r="H226" s="60"/>
    </row>
    <row r="227" spans="1:8" x14ac:dyDescent="0.2">
      <c r="A227" s="4" t="s">
        <v>121</v>
      </c>
      <c r="B227" s="5"/>
      <c r="C227" s="63">
        <f t="shared" ref="C227:D227" si="5">SUM(C3:C226)</f>
        <v>48140.97</v>
      </c>
      <c r="D227" s="63">
        <f t="shared" si="5"/>
        <v>0</v>
      </c>
      <c r="E227" s="63">
        <f>SUM(E3:E226)</f>
        <v>48067.22</v>
      </c>
      <c r="F227" s="4"/>
      <c r="G227" s="9"/>
      <c r="H227" s="60"/>
    </row>
    <row r="228" spans="1:8" x14ac:dyDescent="0.2">
      <c r="A228" s="79" t="s">
        <v>122</v>
      </c>
      <c r="B228" s="64"/>
      <c r="C228" s="80">
        <f>E227-C227</f>
        <v>-73.75</v>
      </c>
      <c r="D228" s="80"/>
      <c r="E228" s="80"/>
      <c r="F228" s="65"/>
      <c r="G228" s="9"/>
      <c r="H228" s="60"/>
    </row>
    <row r="229" spans="1:8" x14ac:dyDescent="0.2">
      <c r="A229" s="79"/>
      <c r="B229" s="64"/>
      <c r="C229" s="80"/>
      <c r="D229" s="80"/>
      <c r="E229" s="80"/>
      <c r="F229" s="65"/>
      <c r="G229" s="9"/>
      <c r="H229" s="60"/>
    </row>
    <row r="230" spans="1:8" x14ac:dyDescent="0.2">
      <c r="A230" s="66"/>
      <c r="B230" s="67"/>
      <c r="C230" s="68"/>
      <c r="D230" s="69"/>
      <c r="E230" s="68"/>
      <c r="F230" s="70"/>
      <c r="G230" s="9"/>
      <c r="H230" s="60"/>
    </row>
  </sheetData>
  <mergeCells count="3">
    <mergeCell ref="A1:F1"/>
    <mergeCell ref="A228:A229"/>
    <mergeCell ref="C228:E2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-RW-</dc:creator>
  <cp:lastModifiedBy>Pc</cp:lastModifiedBy>
  <dcterms:created xsi:type="dcterms:W3CDTF">2018-01-06T18:39:10Z</dcterms:created>
  <dcterms:modified xsi:type="dcterms:W3CDTF">2018-01-11T10:06:48Z</dcterms:modified>
</cp:coreProperties>
</file>