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0400" windowHeight="699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D5" i="1" l="1"/>
  <c r="B27" i="1" l="1"/>
  <c r="B29" i="1" s="1"/>
  <c r="B20" i="1"/>
  <c r="B14" i="1"/>
  <c r="B10" i="1"/>
  <c r="B9" i="1"/>
  <c r="D24" i="1"/>
  <c r="B3" i="1"/>
  <c r="B24" i="1" l="1"/>
</calcChain>
</file>

<file path=xl/sharedStrings.xml><?xml version="1.0" encoding="utf-8"?>
<sst xmlns="http://schemas.openxmlformats.org/spreadsheetml/2006/main" count="29" uniqueCount="29">
  <si>
    <t>BARAKA KÜLTÜR MERKEZİ 2020 YILI GELİR GİDER HESAP MİZANI</t>
  </si>
  <si>
    <t>BORÇ BAKİYE</t>
  </si>
  <si>
    <t>ALACAK BAKİYE</t>
  </si>
  <si>
    <t>BANKA</t>
  </si>
  <si>
    <t>GELİRLER:</t>
  </si>
  <si>
    <t>AİDAT GELİRLERİ</t>
  </si>
  <si>
    <t>KÜLTÜR DAİRESİ PROJE KATKISI</t>
  </si>
  <si>
    <t>GİDERLER:</t>
  </si>
  <si>
    <t>1-SİGORTA GİDERİ</t>
  </si>
  <si>
    <t>2-ELEKTRİK</t>
  </si>
  <si>
    <t>3-SU</t>
  </si>
  <si>
    <t>4-TELEFON</t>
  </si>
  <si>
    <t>5-BİNA BAKIM ONARIM</t>
  </si>
  <si>
    <t>6-İNTERNET GİDERLERİ</t>
  </si>
  <si>
    <t>8-BANKA MASRAFLARI</t>
  </si>
  <si>
    <t>10-BELEDİYE EMLAK VERGİSİ</t>
  </si>
  <si>
    <t>11- BİNA KREDİ ÖDEMESİ</t>
  </si>
  <si>
    <t>17-DOMAİN GİDERİ</t>
  </si>
  <si>
    <t>17-ETKİNLİKLER;</t>
  </si>
  <si>
    <t>FEMİNİSTİVAL</t>
  </si>
  <si>
    <t>UMUT BAHÇESİ</t>
  </si>
  <si>
    <t>GENEL TOPLAM</t>
  </si>
  <si>
    <t>Argasdi dergisi gelir ve gideri:</t>
  </si>
  <si>
    <t>Satış gelirleri</t>
  </si>
  <si>
    <t>Baskı giderleri</t>
  </si>
  <si>
    <t>Kalan bakiye</t>
  </si>
  <si>
    <t>12- KÜÇÜK DEMİRBAŞ</t>
  </si>
  <si>
    <t>13-DEMİRBAŞLAR</t>
  </si>
  <si>
    <t>15-ETKİNLİKLER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</si>
</sst>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21" sqref="D21"/>
    </sheetView>
  </sheetViews>
  <sheetFormatPr defaultRowHeight="15" x14ac:dyDescent="0.25"/>
  <cols>
    <col min="1" max="1" width="58" bestFit="1" customWidth="1"/>
    <col min="2" max="2" width="12.42578125" bestFit="1" customWidth="1"/>
    <col min="3" max="3" width="3" customWidth="1"/>
    <col min="4" max="4" width="22.28515625" customWidth="1"/>
  </cols>
  <sheetData>
    <row r="1" spans="1:4" ht="21" x14ac:dyDescent="0.35">
      <c r="A1" s="6" t="s">
        <v>0</v>
      </c>
      <c r="B1" s="6"/>
      <c r="C1" s="6"/>
      <c r="D1" s="6"/>
    </row>
    <row r="2" spans="1:4" x14ac:dyDescent="0.25">
      <c r="B2" t="s">
        <v>1</v>
      </c>
      <c r="D2" t="s">
        <v>2</v>
      </c>
    </row>
    <row r="3" spans="1:4" ht="18.75" x14ac:dyDescent="0.3">
      <c r="A3" s="1" t="s">
        <v>3</v>
      </c>
      <c r="B3">
        <f>1912.3+918.38</f>
        <v>2830.68</v>
      </c>
    </row>
    <row r="4" spans="1:4" ht="18.75" x14ac:dyDescent="0.3">
      <c r="A4" s="1" t="s">
        <v>4</v>
      </c>
    </row>
    <row r="5" spans="1:4" x14ac:dyDescent="0.25">
      <c r="A5" t="s">
        <v>5</v>
      </c>
      <c r="D5" s="2">
        <f>11305+6570+3.62+0.09-3500+2517.01</f>
        <v>16895.72</v>
      </c>
    </row>
    <row r="6" spans="1:4" x14ac:dyDescent="0.25">
      <c r="A6" t="s">
        <v>6</v>
      </c>
      <c r="D6" s="2">
        <v>36500</v>
      </c>
    </row>
    <row r="7" spans="1:4" ht="18.75" x14ac:dyDescent="0.3">
      <c r="A7" s="1" t="s">
        <v>7</v>
      </c>
    </row>
    <row r="8" spans="1:4" x14ac:dyDescent="0.25">
      <c r="A8" t="s">
        <v>8</v>
      </c>
      <c r="B8" s="2">
        <v>899</v>
      </c>
      <c r="C8" s="2"/>
    </row>
    <row r="9" spans="1:4" x14ac:dyDescent="0.25">
      <c r="A9" t="s">
        <v>9</v>
      </c>
      <c r="B9" s="2">
        <f>860.85+100</f>
        <v>960.85</v>
      </c>
      <c r="C9" s="2"/>
    </row>
    <row r="10" spans="1:4" x14ac:dyDescent="0.25">
      <c r="A10" t="s">
        <v>10</v>
      </c>
      <c r="B10" s="2">
        <f>611.05+90</f>
        <v>701.05</v>
      </c>
      <c r="C10" s="2"/>
    </row>
    <row r="11" spans="1:4" x14ac:dyDescent="0.25">
      <c r="A11" t="s">
        <v>11</v>
      </c>
      <c r="B11" s="2">
        <v>382.8</v>
      </c>
      <c r="C11" s="2"/>
    </row>
    <row r="12" spans="1:4" x14ac:dyDescent="0.25">
      <c r="A12" t="s">
        <v>12</v>
      </c>
      <c r="B12" s="2">
        <v>300</v>
      </c>
      <c r="C12" s="2"/>
    </row>
    <row r="13" spans="1:4" x14ac:dyDescent="0.25">
      <c r="A13" t="s">
        <v>13</v>
      </c>
      <c r="B13" s="2">
        <v>150</v>
      </c>
      <c r="C13" s="2"/>
    </row>
    <row r="14" spans="1:4" x14ac:dyDescent="0.25">
      <c r="A14" t="s">
        <v>14</v>
      </c>
      <c r="B14" s="2">
        <f>7.2+87.31+0.01+240+0.01+11.92</f>
        <v>346.45</v>
      </c>
      <c r="C14" s="2"/>
    </row>
    <row r="15" spans="1:4" x14ac:dyDescent="0.25">
      <c r="A15" t="s">
        <v>15</v>
      </c>
      <c r="B15" s="2">
        <v>189</v>
      </c>
      <c r="C15" s="2"/>
    </row>
    <row r="16" spans="1:4" x14ac:dyDescent="0.25">
      <c r="A16" t="s">
        <v>16</v>
      </c>
      <c r="B16" s="2">
        <v>3725.85</v>
      </c>
      <c r="C16" s="2"/>
    </row>
    <row r="17" spans="1:4" x14ac:dyDescent="0.25">
      <c r="A17" t="s">
        <v>26</v>
      </c>
      <c r="B17" s="2">
        <v>1000</v>
      </c>
      <c r="C17" s="2"/>
    </row>
    <row r="18" spans="1:4" x14ac:dyDescent="0.25">
      <c r="A18" t="s">
        <v>27</v>
      </c>
      <c r="B18" s="2">
        <v>2990</v>
      </c>
      <c r="C18" s="2"/>
    </row>
    <row r="19" spans="1:4" x14ac:dyDescent="0.25">
      <c r="A19" t="s">
        <v>28</v>
      </c>
      <c r="B19" s="2">
        <v>36500</v>
      </c>
      <c r="C19" s="2"/>
    </row>
    <row r="20" spans="1:4" x14ac:dyDescent="0.25">
      <c r="A20" t="s">
        <v>17</v>
      </c>
      <c r="B20" s="2">
        <f>432+1038.04</f>
        <v>1470.04</v>
      </c>
      <c r="C20" s="2"/>
    </row>
    <row r="21" spans="1:4" ht="14.25" customHeight="1" x14ac:dyDescent="0.25">
      <c r="A21" t="s">
        <v>18</v>
      </c>
      <c r="B21" s="2"/>
      <c r="C21" s="2"/>
    </row>
    <row r="22" spans="1:4" x14ac:dyDescent="0.25">
      <c r="A22" t="s">
        <v>19</v>
      </c>
      <c r="B22" s="2">
        <v>250</v>
      </c>
      <c r="C22" s="2"/>
    </row>
    <row r="23" spans="1:4" ht="14.25" customHeight="1" x14ac:dyDescent="0.25">
      <c r="A23" t="s">
        <v>20</v>
      </c>
      <c r="B23" s="2">
        <v>700</v>
      </c>
      <c r="C23" s="2"/>
    </row>
    <row r="24" spans="1:4" ht="15.75" thickBot="1" x14ac:dyDescent="0.3">
      <c r="A24" s="3" t="s">
        <v>21</v>
      </c>
      <c r="B24" s="4">
        <f>SUM(B3:B23)</f>
        <v>53395.72</v>
      </c>
      <c r="C24" s="5"/>
      <c r="D24" s="4">
        <f>SUM(D3:D23)</f>
        <v>53395.72</v>
      </c>
    </row>
    <row r="25" spans="1:4" ht="15.75" thickTop="1" x14ac:dyDescent="0.25"/>
    <row r="26" spans="1:4" x14ac:dyDescent="0.25">
      <c r="A26" s="3" t="s">
        <v>22</v>
      </c>
    </row>
    <row r="27" spans="1:4" x14ac:dyDescent="0.25">
      <c r="A27" t="s">
        <v>23</v>
      </c>
      <c r="B27">
        <f>1380*10</f>
        <v>13800</v>
      </c>
    </row>
    <row r="28" spans="1:4" x14ac:dyDescent="0.25">
      <c r="A28" t="s">
        <v>24</v>
      </c>
      <c r="B28">
        <v>-10200</v>
      </c>
    </row>
    <row r="29" spans="1:4" ht="15.75" thickBot="1" x14ac:dyDescent="0.3">
      <c r="A29" t="s">
        <v>25</v>
      </c>
      <c r="B29" s="4">
        <f>SUM(B27:B28)</f>
        <v>3600</v>
      </c>
    </row>
    <row r="30" spans="1:4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-RW-</dc:creator>
  <cp:lastModifiedBy>-RW-</cp:lastModifiedBy>
  <dcterms:created xsi:type="dcterms:W3CDTF">2021-01-17T11:47:21Z</dcterms:created>
  <dcterms:modified xsi:type="dcterms:W3CDTF">2021-01-17T11:52:53Z</dcterms:modified>
</cp:coreProperties>
</file>